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99"/>
  <c r="D95"/>
  <c r="D92"/>
  <c r="D87"/>
  <c r="D84"/>
  <c r="D80"/>
  <c r="D76"/>
  <c r="C102"/>
  <c r="C98"/>
  <c r="C95"/>
  <c r="C91"/>
  <c r="C87"/>
  <c r="C83"/>
  <c r="C79"/>
  <c r="C75"/>
  <c r="C74"/>
  <c i="5" r="D101"/>
  <c r="D97"/>
  <c r="D88"/>
  <c r="C100"/>
  <c r="C97"/>
  <c r="C93"/>
  <c r="C90"/>
  <c r="C88"/>
  <c r="C87"/>
  <c r="C80"/>
  <c r="C75"/>
  <c r="C74"/>
  <c i="4" r="D103"/>
  <c r="D98"/>
  <c r="D96"/>
  <c r="D89"/>
  <c r="D85"/>
  <c r="D82"/>
  <c r="D77"/>
  <c r="C104"/>
  <c r="C100"/>
  <c r="C97"/>
  <c r="C93"/>
  <c r="C89"/>
  <c r="C85"/>
  <c r="C81"/>
  <c r="C77"/>
  <c i="5" r="D100"/>
  <c r="D96"/>
  <c r="D91"/>
  <c r="D87"/>
  <c r="D81"/>
  <c r="C103"/>
  <c r="C81"/>
  <c r="D74"/>
  <c i="4" r="D101"/>
  <c r="D97"/>
  <c r="D93"/>
  <c r="D90"/>
  <c r="D86"/>
  <c r="D81"/>
  <c r="D79"/>
  <c r="D75"/>
  <c r="C101"/>
  <c r="C96"/>
  <c r="C92"/>
  <c r="C88"/>
  <c r="C84"/>
  <c r="C80"/>
  <c r="C76"/>
  <c i="5" r="D103"/>
  <c r="D93"/>
  <c r="D90"/>
  <c r="D86"/>
  <c r="D75"/>
  <c r="C102"/>
  <c r="C91"/>
  <c i="4" r="D102"/>
  <c r="D100"/>
  <c r="D94"/>
  <c r="D91"/>
  <c r="D88"/>
  <c r="D83"/>
  <c r="D78"/>
  <c r="C103"/>
  <c r="C99"/>
  <c r="C94"/>
  <c r="C90"/>
  <c r="C86"/>
  <c r="C82"/>
  <c r="C78"/>
  <c r="D74"/>
  <c i="5" r="D102"/>
  <c r="D92"/>
  <c r="D80"/>
  <c r="C101"/>
  <c r="C96"/>
  <c r="C92"/>
  <c r="C86"/>
  <c i="6" r="D35"/>
  <c i="5" r="R76"/>
  <c r="C76"/>
  <c r="N94"/>
  <c r="C94"/>
  <c r="T95"/>
  <c r="C95"/>
  <c r="E98"/>
  <c r="C98"/>
  <c r="E85"/>
  <c r="C85"/>
  <c r="E84"/>
  <c r="D84"/>
  <c r="I104"/>
  <c r="D104"/>
  <c r="E99"/>
  <c r="D99"/>
  <c r="E77"/>
  <c r="C77"/>
  <c r="E83"/>
  <c r="C83"/>
  <c r="N78"/>
  <c r="C78"/>
  <c r="E89"/>
  <c r="D89"/>
  <c r="T79"/>
  <c r="C79"/>
  <c r="E82"/>
  <c r="C82"/>
  <c l="1" r="D95"/>
  <c r="D85"/>
  <c r="D82"/>
  <c r="D78"/>
  <c r="C104"/>
  <c r="C84"/>
  <c r="D94"/>
  <c r="D77"/>
  <c r="C99"/>
  <c r="C89"/>
  <c r="D98"/>
  <c r="D83"/>
  <c r="D79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<sst xmlns="http://schemas.openxmlformats.org/spreadsheetml/2006/main">
  <si>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</si>
  <si>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</si>
  <si>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September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</si>
  <si>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</si>
  <si>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</si>
  <si>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</si>
  <si>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</si>
  <si>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</si>
  <si>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</si>
  <si>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</si>
  <si>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</si>
  <si>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</si>
  <si>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</si>
  <si>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</si>
  <si>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</si>
  <si>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</si>
  <si>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</si>
  <si>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</si>
  <si>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</si>
  <si>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</si>
  <si>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</si>
  <si>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</si>
  <si>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</si>
  <si>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</si>
  <si>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</si>
  <si>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</si>
  <si>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</si>
  <si>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</si>
  <si>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</si>
  <si>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</si>
  <si>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</si>
  <si>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</si>
  <si>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</si>
  <si>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</si>
  <si>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</si>
  <si>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September 2024</t>
  </si>
  <si>
    <t>Total</t>
  </si>
  <si>
    <t>Activated aFRR energy UP - September 2024</t>
  </si>
  <si>
    <t>Activated aFRR energy DOWN - September 2024</t>
  </si>
  <si>
    <t>Total Activated aFRR Energy - September 2024</t>
  </si>
  <si>
    <t>Activated mFRR energy UP - September 2024</t>
  </si>
  <si>
    <t>Activated mFRR energy DOWN - September 2024</t>
  </si>
  <si>
    <t>Total Activated mFRR Energy - September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</si>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</sst>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45536</v>
      </c>
      <c r="C4" s="13" t="s">
        <v>27</v>
      </c>
      <c r="D4" s="14">
        <v>125.23542857</v>
      </c>
      <c r="E4" s="14">
        <v>111.78404762</v>
      </c>
      <c r="F4" s="14">
        <v>104.43000000000001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>
        <v>88.450000000000003</v>
      </c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>
        <v>24.050000000000001</v>
      </c>
      <c r="H5" s="14">
        <v>24.18</v>
      </c>
      <c r="I5" s="14">
        <v>24.77</v>
      </c>
      <c r="J5" s="14">
        <v>24.870000000000001</v>
      </c>
      <c r="K5" s="14"/>
      <c r="L5" s="14">
        <v>18.93</v>
      </c>
      <c r="M5" s="14">
        <v>12.380000000000001</v>
      </c>
      <c r="N5" s="14">
        <v>3.8199999999999998</v>
      </c>
      <c r="O5" s="14">
        <v>2.5600000000000001</v>
      </c>
      <c r="P5" s="14">
        <v>2.6200000000000001</v>
      </c>
      <c r="Q5" s="14">
        <v>2.25</v>
      </c>
      <c r="R5" s="14">
        <v>4.0700000000000003</v>
      </c>
      <c r="S5" s="14"/>
      <c r="T5" s="14">
        <v>46.5</v>
      </c>
      <c r="U5" s="14">
        <v>37.74841284</v>
      </c>
      <c r="V5" s="14">
        <v>77.73380659</v>
      </c>
      <c r="W5" s="14">
        <v>79.636977619999996</v>
      </c>
      <c r="X5" s="14">
        <v>80.979556479999999</v>
      </c>
      <c r="Y5" s="14">
        <v>65.261008770000004</v>
      </c>
      <c r="Z5" s="14">
        <v>43.946923079999998</v>
      </c>
      <c r="AA5" s="15">
        <v>39.598888889999998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>
        <v>40.314999999999998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>
        <v>120.94499999999999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45537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303.56</v>
      </c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32.741063830000002</v>
      </c>
      <c r="E9" s="14">
        <v>32.516414910000002</v>
      </c>
      <c r="F9" s="14">
        <v>28.482307689999999</v>
      </c>
      <c r="G9" s="14">
        <v>28.402307690000001</v>
      </c>
      <c r="H9" s="14">
        <v>29.542307690000001</v>
      </c>
      <c r="I9" s="14">
        <v>33.642307690000003</v>
      </c>
      <c r="J9" s="14">
        <v>50.312307689999997</v>
      </c>
      <c r="K9" s="14">
        <v>99.400000000000006</v>
      </c>
      <c r="L9" s="14">
        <v>67.275910909999993</v>
      </c>
      <c r="M9" s="14">
        <v>46.607320629999997</v>
      </c>
      <c r="N9" s="14">
        <v>32.948835690000003</v>
      </c>
      <c r="O9" s="14">
        <v>31.436609829999998</v>
      </c>
      <c r="P9" s="14">
        <v>28.115238099999999</v>
      </c>
      <c r="Q9" s="14">
        <v>32.16504252</v>
      </c>
      <c r="R9" s="14">
        <v>31.787719299999999</v>
      </c>
      <c r="S9" s="14">
        <v>47.364745759999998</v>
      </c>
      <c r="T9" s="14"/>
      <c r="U9" s="14">
        <v>102.76000000000001</v>
      </c>
      <c r="V9" s="14">
        <v>338.88</v>
      </c>
      <c r="W9" s="14">
        <v>298.58877058000002</v>
      </c>
      <c r="X9" s="14">
        <v>249.83943303000001</v>
      </c>
      <c r="Y9" s="14">
        <v>76.436250000000001</v>
      </c>
      <c r="Z9" s="14">
        <v>61.38620384</v>
      </c>
      <c r="AA9" s="15">
        <v>73.599999999999994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45538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>
        <v>240.47999999999999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53.740000000000002</v>
      </c>
      <c r="E13" s="14">
        <v>51.609999999999999</v>
      </c>
      <c r="F13" s="14">
        <v>29.010000000000002</v>
      </c>
      <c r="G13" s="14">
        <v>28.899999999999999</v>
      </c>
      <c r="H13" s="14"/>
      <c r="I13" s="14"/>
      <c r="J13" s="14"/>
      <c r="K13" s="14"/>
      <c r="L13" s="14">
        <v>66.980000000000004</v>
      </c>
      <c r="M13" s="14">
        <v>45.792650960000003</v>
      </c>
      <c r="N13" s="14">
        <v>37.040808929999997</v>
      </c>
      <c r="O13" s="14">
        <v>31.919685000000001</v>
      </c>
      <c r="P13" s="14">
        <v>26.314444439999999</v>
      </c>
      <c r="Q13" s="14">
        <v>27.297248889999999</v>
      </c>
      <c r="R13" s="14">
        <v>27.21280702</v>
      </c>
      <c r="S13" s="14">
        <v>30.253878220000001</v>
      </c>
      <c r="T13" s="14">
        <v>48.827109579999998</v>
      </c>
      <c r="U13" s="14">
        <v>222.69</v>
      </c>
      <c r="V13" s="14">
        <v>433.75999999999999</v>
      </c>
      <c r="W13" s="14">
        <v>499.5</v>
      </c>
      <c r="X13" s="14">
        <v>487.39999999999998</v>
      </c>
      <c r="Y13" s="14">
        <v>170.22999999999999</v>
      </c>
      <c r="Z13" s="14">
        <v>77.280000000000001</v>
      </c>
      <c r="AA13" s="15">
        <v>66.370000000000005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>
        <v>48.844999999999999</v>
      </c>
      <c r="I14" s="14">
        <v>53.655000000000001</v>
      </c>
      <c r="J14" s="14">
        <v>69.805000000000007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>
        <v>146.535</v>
      </c>
      <c r="I15" s="19">
        <v>160.965</v>
      </c>
      <c r="J15" s="19">
        <v>209.41499999999999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45539</v>
      </c>
      <c r="C16" s="13" t="s">
        <v>27</v>
      </c>
      <c r="D16" s="14">
        <v>171.31999999999999</v>
      </c>
      <c r="E16" s="14"/>
      <c r="F16" s="14"/>
      <c r="G16" s="14"/>
      <c r="H16" s="14"/>
      <c r="I16" s="14"/>
      <c r="J16" s="14">
        <v>222.81</v>
      </c>
      <c r="K16" s="14"/>
      <c r="L16" s="14"/>
      <c r="M16" s="14"/>
      <c r="N16" s="14"/>
      <c r="O16" s="14"/>
      <c r="P16" s="14"/>
      <c r="Q16" s="14"/>
      <c r="R16" s="14"/>
      <c r="S16" s="14">
        <v>148.97</v>
      </c>
      <c r="T16" s="14">
        <v>219.13999999999999</v>
      </c>
      <c r="U16" s="14"/>
      <c r="V16" s="14">
        <v>956.94000000000005</v>
      </c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>
        <v>51.359999999999999</v>
      </c>
      <c r="F17" s="14"/>
      <c r="G17" s="14">
        <v>30.23</v>
      </c>
      <c r="H17" s="14">
        <v>30.329999999999998</v>
      </c>
      <c r="I17" s="14">
        <v>33.060000000000002</v>
      </c>
      <c r="J17" s="14"/>
      <c r="K17" s="14">
        <v>89.209999999999994</v>
      </c>
      <c r="L17" s="14">
        <v>76.140000000000001</v>
      </c>
      <c r="M17" s="14">
        <v>37.596341459999998</v>
      </c>
      <c r="N17" s="14">
        <v>32.306341459999999</v>
      </c>
      <c r="O17" s="14">
        <v>27.74583333</v>
      </c>
      <c r="P17" s="14">
        <v>27.866341460000001</v>
      </c>
      <c r="Q17" s="14">
        <v>33.093171130000002</v>
      </c>
      <c r="R17" s="14">
        <v>30.396341459999999</v>
      </c>
      <c r="S17" s="14"/>
      <c r="T17" s="14"/>
      <c r="U17" s="14">
        <v>91.469999999999999</v>
      </c>
      <c r="V17" s="14"/>
      <c r="W17" s="14">
        <v>436.27959863000001</v>
      </c>
      <c r="X17" s="14">
        <v>252.11106107000001</v>
      </c>
      <c r="Y17" s="14">
        <v>112.42</v>
      </c>
      <c r="Z17" s="14">
        <v>60.626667070000003</v>
      </c>
      <c r="AA17" s="15">
        <v>39.990000000000002</v>
      </c>
    </row>
    <row r="18">
      <c r="A18" s="1"/>
      <c r="B18" s="16"/>
      <c r="C18" s="13" t="s">
        <v>29</v>
      </c>
      <c r="D18" s="14"/>
      <c r="E18" s="14"/>
      <c r="F18" s="14">
        <v>51.270000000000003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153.81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45540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>
        <v>127.38184828999999</v>
      </c>
      <c r="S20" s="14">
        <v>122.96685714</v>
      </c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31.822745390000001</v>
      </c>
      <c r="E21" s="14">
        <v>29.138413159999999</v>
      </c>
      <c r="F21" s="14">
        <v>27.149999999999999</v>
      </c>
      <c r="G21" s="14">
        <v>26.280000000000001</v>
      </c>
      <c r="H21" s="14">
        <v>26.670000000000002</v>
      </c>
      <c r="I21" s="14">
        <v>28.989999999999998</v>
      </c>
      <c r="J21" s="14">
        <v>38.759999999999998</v>
      </c>
      <c r="K21" s="14">
        <v>67.980000000000004</v>
      </c>
      <c r="L21" s="14">
        <v>59.520000000000003</v>
      </c>
      <c r="M21" s="14">
        <v>48.840000000000003</v>
      </c>
      <c r="N21" s="14">
        <v>26.209011799999999</v>
      </c>
      <c r="O21" s="14">
        <v>28.1378451</v>
      </c>
      <c r="P21" s="14">
        <v>27.323300029999999</v>
      </c>
      <c r="Q21" s="14">
        <v>24.97583333</v>
      </c>
      <c r="R21" s="14"/>
      <c r="S21" s="14"/>
      <c r="T21" s="14">
        <v>53.079999999999998</v>
      </c>
      <c r="U21" s="14">
        <v>75.040000000000006</v>
      </c>
      <c r="V21" s="14">
        <v>136.1459127</v>
      </c>
      <c r="W21" s="14">
        <v>272.54011509999998</v>
      </c>
      <c r="X21" s="14">
        <v>145.78635976000001</v>
      </c>
      <c r="Y21" s="14">
        <v>66.433785959999994</v>
      </c>
      <c r="Z21" s="14">
        <v>49.262202760000001</v>
      </c>
      <c r="AA21" s="15">
        <v>38.858193640000003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45541</v>
      </c>
      <c r="C24" s="13" t="s">
        <v>27</v>
      </c>
      <c r="D24" s="14"/>
      <c r="E24" s="14"/>
      <c r="F24" s="14"/>
      <c r="G24" s="14"/>
      <c r="H24" s="14"/>
      <c r="I24" s="14"/>
      <c r="J24" s="14">
        <v>194.96000000000001</v>
      </c>
      <c r="K24" s="14"/>
      <c r="L24" s="14"/>
      <c r="M24" s="14"/>
      <c r="N24" s="14">
        <v>119.33879919</v>
      </c>
      <c r="O24" s="14">
        <v>113.63827956</v>
      </c>
      <c r="P24" s="14">
        <v>107.83455682</v>
      </c>
      <c r="Q24" s="14">
        <v>102.4350838</v>
      </c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32.234230770000003</v>
      </c>
      <c r="E25" s="14">
        <v>27.52516129</v>
      </c>
      <c r="F25" s="14">
        <v>27.00516129</v>
      </c>
      <c r="G25" s="14"/>
      <c r="H25" s="14"/>
      <c r="I25" s="14"/>
      <c r="J25" s="14"/>
      <c r="K25" s="14">
        <v>67.370000000000005</v>
      </c>
      <c r="L25" s="14">
        <v>47.39306397</v>
      </c>
      <c r="M25" s="14">
        <v>31.50375</v>
      </c>
      <c r="N25" s="14"/>
      <c r="O25" s="14"/>
      <c r="P25" s="14"/>
      <c r="Q25" s="14"/>
      <c r="R25" s="14">
        <v>32.940005200000002</v>
      </c>
      <c r="S25" s="14">
        <v>33.532352940000003</v>
      </c>
      <c r="T25" s="14">
        <v>39.558910689999998</v>
      </c>
      <c r="U25" s="14">
        <v>52.015866160000002</v>
      </c>
      <c r="V25" s="14">
        <v>56.784411759999998</v>
      </c>
      <c r="W25" s="14">
        <v>143.43000000000001</v>
      </c>
      <c r="X25" s="14">
        <v>96.077506080000006</v>
      </c>
      <c r="Y25" s="14">
        <v>55.191333380000003</v>
      </c>
      <c r="Z25" s="14">
        <v>40.550707090000003</v>
      </c>
      <c r="AA25" s="15">
        <v>28.083626370000001</v>
      </c>
    </row>
    <row r="26">
      <c r="A26" s="1"/>
      <c r="B26" s="16"/>
      <c r="C26" s="13" t="s">
        <v>29</v>
      </c>
      <c r="D26" s="14"/>
      <c r="E26" s="14"/>
      <c r="F26" s="14"/>
      <c r="G26" s="14">
        <v>44.284999999999997</v>
      </c>
      <c r="H26" s="14">
        <v>47.240000000000002</v>
      </c>
      <c r="I26" s="14">
        <v>50.465000000000003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>
        <v>132.85499999999999</v>
      </c>
      <c r="H27" s="19">
        <v>141.72</v>
      </c>
      <c r="I27" s="19">
        <v>151.39500000000001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45542</v>
      </c>
      <c r="C28" s="13" t="s">
        <v>27</v>
      </c>
      <c r="D28" s="14"/>
      <c r="E28" s="14"/>
      <c r="F28" s="14"/>
      <c r="G28" s="14"/>
      <c r="H28" s="14"/>
      <c r="I28" s="14"/>
      <c r="J28" s="14">
        <v>133.97999999999999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33.409999999999997</v>
      </c>
      <c r="E29" s="14">
        <v>29.140000000000001</v>
      </c>
      <c r="F29" s="14"/>
      <c r="G29" s="14"/>
      <c r="H29" s="14"/>
      <c r="I29" s="14"/>
      <c r="J29" s="14"/>
      <c r="K29" s="14"/>
      <c r="L29" s="14">
        <v>28.699999999999999</v>
      </c>
      <c r="M29" s="14">
        <v>25.57423077</v>
      </c>
      <c r="N29" s="14">
        <v>15.604230769999999</v>
      </c>
      <c r="O29" s="14">
        <v>5.8706250000000004</v>
      </c>
      <c r="P29" s="14">
        <v>1.7800414899999999</v>
      </c>
      <c r="Q29" s="14">
        <v>0.45423077000000001</v>
      </c>
      <c r="R29" s="14">
        <v>0.27692307999999999</v>
      </c>
      <c r="S29" s="14">
        <v>5.97516129</v>
      </c>
      <c r="T29" s="14">
        <v>30.391377200000001</v>
      </c>
      <c r="U29" s="14">
        <v>35.640000000000001</v>
      </c>
      <c r="V29" s="14">
        <v>78.739999999999995</v>
      </c>
      <c r="W29" s="14">
        <v>74.777245100000002</v>
      </c>
      <c r="X29" s="14">
        <v>85.455273009999999</v>
      </c>
      <c r="Y29" s="14">
        <v>46.971090269999998</v>
      </c>
      <c r="Z29" s="14">
        <v>39.05945397</v>
      </c>
      <c r="AA29" s="15">
        <v>30.151664440000001</v>
      </c>
    </row>
    <row r="30">
      <c r="A30" s="1"/>
      <c r="B30" s="16"/>
      <c r="C30" s="13" t="s">
        <v>29</v>
      </c>
      <c r="D30" s="14"/>
      <c r="E30" s="14"/>
      <c r="F30" s="14">
        <v>47.524999999999999</v>
      </c>
      <c r="G30" s="14">
        <v>47.545000000000002</v>
      </c>
      <c r="H30" s="14">
        <v>49.32</v>
      </c>
      <c r="I30" s="14">
        <v>50.104999999999997</v>
      </c>
      <c r="J30" s="14"/>
      <c r="K30" s="14">
        <v>51.994999999999997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142.57499999999999</v>
      </c>
      <c r="G31" s="19">
        <v>142.63499999999999</v>
      </c>
      <c r="H31" s="19">
        <v>147.96000000000001</v>
      </c>
      <c r="I31" s="19">
        <v>150.315</v>
      </c>
      <c r="J31" s="19"/>
      <c r="K31" s="19">
        <v>155.98500000000001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45543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96.163370900000004</v>
      </c>
      <c r="M32" s="14">
        <v>51.00131579</v>
      </c>
      <c r="N32" s="14"/>
      <c r="O32" s="14"/>
      <c r="P32" s="14"/>
      <c r="Q32" s="14"/>
      <c r="R32" s="14"/>
      <c r="S32" s="14"/>
      <c r="T32" s="14"/>
      <c r="U32" s="14">
        <v>158.12931610000001</v>
      </c>
      <c r="V32" s="14">
        <v>165.70861500000001</v>
      </c>
      <c r="W32" s="14">
        <v>205.30725433000001</v>
      </c>
      <c r="X32" s="14">
        <v>183.94953498000001</v>
      </c>
      <c r="Y32" s="14">
        <v>162.22814815000001</v>
      </c>
      <c r="Z32" s="14">
        <v>136.8075</v>
      </c>
      <c r="AA32" s="15">
        <v>125.30384615</v>
      </c>
    </row>
    <row r="33">
      <c r="A33" s="1"/>
      <c r="B33" s="16"/>
      <c r="C33" s="13" t="s">
        <v>28</v>
      </c>
      <c r="D33" s="14">
        <v>28.274230769999999</v>
      </c>
      <c r="E33" s="14">
        <v>25.934230769999999</v>
      </c>
      <c r="F33" s="14"/>
      <c r="G33" s="14"/>
      <c r="H33" s="14"/>
      <c r="I33" s="14"/>
      <c r="J33" s="14">
        <v>24.27</v>
      </c>
      <c r="K33" s="14">
        <v>24.170000000000002</v>
      </c>
      <c r="L33" s="14"/>
      <c r="M33" s="14"/>
      <c r="N33" s="14">
        <v>2.4900000000000002</v>
      </c>
      <c r="O33" s="14">
        <v>0.20000000000000001</v>
      </c>
      <c r="P33" s="14">
        <v>0.20000000000000001</v>
      </c>
      <c r="Q33" s="14">
        <v>0.20000000000000001</v>
      </c>
      <c r="R33" s="14">
        <v>0.28000000000000003</v>
      </c>
      <c r="S33" s="14">
        <v>2.2599999999999998</v>
      </c>
      <c r="T33" s="14">
        <v>31.25</v>
      </c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41.219999999999999</v>
      </c>
      <c r="G34" s="14">
        <v>39.795000000000002</v>
      </c>
      <c r="H34" s="14">
        <v>40.125</v>
      </c>
      <c r="I34" s="14">
        <v>40.409999999999997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>
        <v>123.66</v>
      </c>
      <c r="G35" s="19">
        <v>119.38500000000001</v>
      </c>
      <c r="H35" s="19">
        <v>120.375</v>
      </c>
      <c r="I35" s="19">
        <v>121.23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45544</v>
      </c>
      <c r="C36" s="13" t="s">
        <v>27</v>
      </c>
      <c r="D36" s="14">
        <v>124.01642534</v>
      </c>
      <c r="E36" s="14">
        <v>121.96486396</v>
      </c>
      <c r="F36" s="14">
        <v>113.29638994</v>
      </c>
      <c r="G36" s="14">
        <v>114.70999999999999</v>
      </c>
      <c r="H36" s="14">
        <v>120.81</v>
      </c>
      <c r="I36" s="14">
        <v>117.8910008</v>
      </c>
      <c r="J36" s="14">
        <v>160.11026813999999</v>
      </c>
      <c r="K36" s="14">
        <v>181.87639335</v>
      </c>
      <c r="L36" s="14"/>
      <c r="M36" s="14"/>
      <c r="N36" s="14"/>
      <c r="O36" s="14"/>
      <c r="P36" s="14"/>
      <c r="Q36" s="14">
        <v>150.26739714000001</v>
      </c>
      <c r="R36" s="14">
        <v>156.12313433</v>
      </c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>
        <v>77.670000000000002</v>
      </c>
      <c r="M37" s="14">
        <v>49.119569319999997</v>
      </c>
      <c r="N37" s="14">
        <v>35.478181820000003</v>
      </c>
      <c r="O37" s="14">
        <v>34.248181819999999</v>
      </c>
      <c r="P37" s="14">
        <v>33.63608696</v>
      </c>
      <c r="Q37" s="14"/>
      <c r="R37" s="14"/>
      <c r="S37" s="14">
        <v>60.869999999999997</v>
      </c>
      <c r="T37" s="14">
        <v>87.140000000000001</v>
      </c>
      <c r="U37" s="14">
        <v>115.45</v>
      </c>
      <c r="V37" s="14">
        <v>125.51000000000001</v>
      </c>
      <c r="W37" s="14">
        <v>195.19</v>
      </c>
      <c r="X37" s="14">
        <v>144.58000000000001</v>
      </c>
      <c r="Y37" s="14">
        <v>74.459999999999994</v>
      </c>
      <c r="Z37" s="14">
        <v>57.409999999999997</v>
      </c>
      <c r="AA37" s="15">
        <v>33.02397895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45545</v>
      </c>
      <c r="C40" s="13" t="s">
        <v>27</v>
      </c>
      <c r="D40" s="14"/>
      <c r="E40" s="14"/>
      <c r="F40" s="14"/>
      <c r="G40" s="14"/>
      <c r="H40" s="14">
        <v>98.180000000000007</v>
      </c>
      <c r="I40" s="14">
        <v>124.25</v>
      </c>
      <c r="J40" s="14">
        <v>174.19999999999999</v>
      </c>
      <c r="K40" s="14">
        <v>192.90819658000001</v>
      </c>
      <c r="L40" s="14">
        <v>176.53074851</v>
      </c>
      <c r="M40" s="14">
        <v>142.56177446999999</v>
      </c>
      <c r="N40" s="14">
        <v>111.41256670999999</v>
      </c>
      <c r="O40" s="14">
        <v>112.57500482</v>
      </c>
      <c r="P40" s="14">
        <v>107.68533443</v>
      </c>
      <c r="Q40" s="14">
        <v>106.71628622</v>
      </c>
      <c r="R40" s="14">
        <v>108.42039216000001</v>
      </c>
      <c r="S40" s="14">
        <v>104.71426941</v>
      </c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20.780000000000001</v>
      </c>
      <c r="E41" s="14">
        <v>18.5</v>
      </c>
      <c r="F41" s="14">
        <v>18.82</v>
      </c>
      <c r="G41" s="14">
        <v>18.050000000000001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>
        <v>67.290000000000006</v>
      </c>
      <c r="U41" s="14">
        <v>53.816823100000001</v>
      </c>
      <c r="V41" s="14">
        <v>63.219111789999999</v>
      </c>
      <c r="W41" s="14">
        <v>176.42750351999999</v>
      </c>
      <c r="X41" s="14">
        <v>63.992537040000002</v>
      </c>
      <c r="Y41" s="14">
        <v>56.875322799999999</v>
      </c>
      <c r="Z41" s="14">
        <v>36.260472</v>
      </c>
      <c r="AA41" s="15">
        <v>26.749181790000002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45546</v>
      </c>
      <c r="C44" s="13" t="s">
        <v>27</v>
      </c>
      <c r="D44" s="14"/>
      <c r="E44" s="14"/>
      <c r="F44" s="14"/>
      <c r="G44" s="14"/>
      <c r="H44" s="14"/>
      <c r="I44" s="14">
        <v>98.269999999999996</v>
      </c>
      <c r="J44" s="14">
        <v>211.52000000000001</v>
      </c>
      <c r="K44" s="14">
        <v>238.58503834000001</v>
      </c>
      <c r="L44" s="14">
        <v>155.39173008</v>
      </c>
      <c r="M44" s="14">
        <v>129.07255814000001</v>
      </c>
      <c r="N44" s="14">
        <v>104.56426630999999</v>
      </c>
      <c r="O44" s="14">
        <v>92.855050980000001</v>
      </c>
      <c r="P44" s="14">
        <v>85.951728430000003</v>
      </c>
      <c r="Q44" s="14">
        <v>87.924065630000001</v>
      </c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12.890000000000001</v>
      </c>
      <c r="E45" s="14">
        <v>12.44</v>
      </c>
      <c r="F45" s="14">
        <v>10.130000000000001</v>
      </c>
      <c r="G45" s="14">
        <v>17.109999999999999</v>
      </c>
      <c r="H45" s="14">
        <v>20.32</v>
      </c>
      <c r="I45" s="14"/>
      <c r="J45" s="14"/>
      <c r="K45" s="14"/>
      <c r="L45" s="14"/>
      <c r="M45" s="14"/>
      <c r="N45" s="14"/>
      <c r="O45" s="14"/>
      <c r="P45" s="14"/>
      <c r="Q45" s="14"/>
      <c r="R45" s="14">
        <v>23.57135135</v>
      </c>
      <c r="S45" s="14">
        <v>27.95401803</v>
      </c>
      <c r="T45" s="14">
        <v>42.003751110000003</v>
      </c>
      <c r="U45" s="14">
        <v>84.03758886</v>
      </c>
      <c r="V45" s="14">
        <v>102.94071661</v>
      </c>
      <c r="W45" s="14">
        <v>288.69475328999999</v>
      </c>
      <c r="X45" s="14">
        <v>127.82363361</v>
      </c>
      <c r="Y45" s="14">
        <v>84.456310680000001</v>
      </c>
      <c r="Z45" s="14">
        <v>34.974230769999998</v>
      </c>
      <c r="AA45" s="15">
        <v>32.174230770000001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45547</v>
      </c>
      <c r="C48" s="13" t="s">
        <v>27</v>
      </c>
      <c r="D48" s="14">
        <v>144.78</v>
      </c>
      <c r="E48" s="14"/>
      <c r="F48" s="14"/>
      <c r="G48" s="14"/>
      <c r="H48" s="14"/>
      <c r="I48" s="14"/>
      <c r="J48" s="14">
        <v>239.53999999999999</v>
      </c>
      <c r="K48" s="14">
        <v>193.38465296999999</v>
      </c>
      <c r="L48" s="14">
        <v>185.67097039999999</v>
      </c>
      <c r="M48" s="14">
        <v>136.40230624</v>
      </c>
      <c r="N48" s="14">
        <v>113.22</v>
      </c>
      <c r="O48" s="14"/>
      <c r="P48" s="14"/>
      <c r="Q48" s="14"/>
      <c r="R48" s="14"/>
      <c r="S48" s="14"/>
      <c r="T48" s="14"/>
      <c r="U48" s="14"/>
      <c r="V48" s="14"/>
      <c r="W48" s="14">
        <v>1001.63</v>
      </c>
      <c r="X48" s="14">
        <v>355.80000000000001</v>
      </c>
      <c r="Y48" s="14">
        <v>185.69</v>
      </c>
      <c r="Z48" s="14">
        <v>158.28</v>
      </c>
      <c r="AA48" s="15">
        <v>144.44999999999999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>
        <v>26.474230769999998</v>
      </c>
      <c r="Q49" s="14">
        <v>26.494230770000001</v>
      </c>
      <c r="R49" s="14">
        <v>31.924209770000001</v>
      </c>
      <c r="S49" s="14">
        <v>33.373712329999996</v>
      </c>
      <c r="T49" s="14">
        <v>75.209410070000004</v>
      </c>
      <c r="U49" s="14">
        <v>63.742166159999996</v>
      </c>
      <c r="V49" s="14">
        <v>71.666521739999993</v>
      </c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>
        <v>43.799999999999997</v>
      </c>
      <c r="F50" s="14">
        <v>42.689999999999998</v>
      </c>
      <c r="G50" s="14">
        <v>41.460000000000001</v>
      </c>
      <c r="H50" s="14">
        <v>42.43</v>
      </c>
      <c r="I50" s="14">
        <v>51.465000000000003</v>
      </c>
      <c r="J50" s="14"/>
      <c r="K50" s="14"/>
      <c r="L50" s="14"/>
      <c r="M50" s="14"/>
      <c r="N50" s="14"/>
      <c r="O50" s="14">
        <v>43.634999999999998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131.40000000000001</v>
      </c>
      <c r="F51" s="19">
        <v>128.06999999999999</v>
      </c>
      <c r="G51" s="19">
        <v>124.38</v>
      </c>
      <c r="H51" s="19">
        <v>127.29000000000001</v>
      </c>
      <c r="I51" s="19">
        <v>154.39500000000001</v>
      </c>
      <c r="J51" s="19"/>
      <c r="K51" s="19"/>
      <c r="L51" s="19"/>
      <c r="M51" s="19"/>
      <c r="N51" s="19"/>
      <c r="O51" s="19">
        <v>130.905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45548</v>
      </c>
      <c r="C52" s="13" t="s">
        <v>27</v>
      </c>
      <c r="D52" s="14">
        <v>147.25999999999999</v>
      </c>
      <c r="E52" s="14"/>
      <c r="F52" s="14"/>
      <c r="G52" s="14"/>
      <c r="H52" s="14"/>
      <c r="I52" s="14"/>
      <c r="J52" s="14">
        <v>194</v>
      </c>
      <c r="K52" s="14">
        <v>190.55865019999999</v>
      </c>
      <c r="L52" s="14">
        <v>178.88787524</v>
      </c>
      <c r="M52" s="14">
        <v>153.11007258999999</v>
      </c>
      <c r="N52" s="14">
        <v>134.86534247</v>
      </c>
      <c r="O52" s="14">
        <v>178.34261039</v>
      </c>
      <c r="P52" s="14"/>
      <c r="Q52" s="14">
        <v>167.40020544000001</v>
      </c>
      <c r="R52" s="14">
        <v>183.93247683999999</v>
      </c>
      <c r="S52" s="14">
        <v>176.56322684</v>
      </c>
      <c r="T52" s="14">
        <v>120.45841608000001</v>
      </c>
      <c r="U52" s="14">
        <v>277.55000000000001</v>
      </c>
      <c r="V52" s="14">
        <v>153.84</v>
      </c>
      <c r="W52" s="14"/>
      <c r="X52" s="14"/>
      <c r="Y52" s="14">
        <v>127.53</v>
      </c>
      <c r="Z52" s="14"/>
      <c r="AA52" s="15">
        <v>93.049999999999997</v>
      </c>
    </row>
    <row r="53">
      <c r="A53" s="1"/>
      <c r="B53" s="16"/>
      <c r="C53" s="13" t="s">
        <v>28</v>
      </c>
      <c r="D53" s="14"/>
      <c r="E53" s="14"/>
      <c r="F53" s="14">
        <v>25.379999999999999</v>
      </c>
      <c r="G53" s="14">
        <v>24.43</v>
      </c>
      <c r="H53" s="14">
        <v>23.710000000000001</v>
      </c>
      <c r="I53" s="14">
        <v>27.149999999999999</v>
      </c>
      <c r="J53" s="14"/>
      <c r="K53" s="14"/>
      <c r="L53" s="14"/>
      <c r="M53" s="14"/>
      <c r="N53" s="14"/>
      <c r="O53" s="14"/>
      <c r="P53" s="14">
        <v>27.14423077</v>
      </c>
      <c r="Q53" s="14"/>
      <c r="R53" s="14"/>
      <c r="S53" s="14"/>
      <c r="T53" s="14"/>
      <c r="U53" s="14"/>
      <c r="V53" s="14"/>
      <c r="W53" s="14">
        <v>51.780000000000001</v>
      </c>
      <c r="X53" s="14">
        <v>47.479999999999997</v>
      </c>
      <c r="Y53" s="14"/>
      <c r="Z53" s="14">
        <v>39.899999999999999</v>
      </c>
      <c r="AA53" s="15"/>
    </row>
    <row r="54">
      <c r="A54" s="1"/>
      <c r="B54" s="16"/>
      <c r="C54" s="13" t="s">
        <v>29</v>
      </c>
      <c r="D54" s="14"/>
      <c r="E54" s="14">
        <v>44.685000000000002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134.05500000000001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45549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>
        <v>100.59</v>
      </c>
      <c r="M56" s="14">
        <v>88.032857140000004</v>
      </c>
      <c r="N56" s="14">
        <v>53.869999999999997</v>
      </c>
      <c r="O56" s="14">
        <v>16.420000000000002</v>
      </c>
      <c r="P56" s="14">
        <v>16.460000000000001</v>
      </c>
      <c r="Q56" s="14">
        <v>16.289999999999999</v>
      </c>
      <c r="R56" s="14">
        <v>16.120000000000001</v>
      </c>
      <c r="S56" s="14">
        <v>31.550000000000001</v>
      </c>
      <c r="T56" s="14"/>
      <c r="U56" s="14"/>
      <c r="V56" s="14"/>
      <c r="W56" s="14">
        <v>188.38999999999999</v>
      </c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29.300000000000001</v>
      </c>
      <c r="E57" s="14"/>
      <c r="F57" s="14"/>
      <c r="G57" s="14"/>
      <c r="H57" s="14"/>
      <c r="I57" s="14">
        <v>13.99423077</v>
      </c>
      <c r="J57" s="14">
        <v>17.154230770000002</v>
      </c>
      <c r="K57" s="14">
        <v>20.654230770000002</v>
      </c>
      <c r="L57" s="14"/>
      <c r="M57" s="14"/>
      <c r="N57" s="14"/>
      <c r="O57" s="14"/>
      <c r="P57" s="14"/>
      <c r="Q57" s="14"/>
      <c r="R57" s="14"/>
      <c r="S57" s="14"/>
      <c r="T57" s="14">
        <v>24.303185880000001</v>
      </c>
      <c r="U57" s="14">
        <v>29.93416667</v>
      </c>
      <c r="V57" s="14">
        <v>32.530000000000001</v>
      </c>
      <c r="W57" s="14"/>
      <c r="X57" s="14">
        <v>67.159999999999997</v>
      </c>
      <c r="Y57" s="14">
        <v>51.490000000000002</v>
      </c>
      <c r="Z57" s="14">
        <v>49.829999999999998</v>
      </c>
      <c r="AA57" s="15">
        <v>42.32</v>
      </c>
    </row>
    <row r="58">
      <c r="A58" s="1"/>
      <c r="B58" s="16"/>
      <c r="C58" s="13" t="s">
        <v>29</v>
      </c>
      <c r="D58" s="14"/>
      <c r="E58" s="14">
        <v>26.225000000000001</v>
      </c>
      <c r="F58" s="14">
        <v>22.640000000000001</v>
      </c>
      <c r="G58" s="14">
        <v>23.760000000000002</v>
      </c>
      <c r="H58" s="14">
        <v>24.535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>
        <v>78.674999999999997</v>
      </c>
      <c r="F59" s="19">
        <v>67.920000000000002</v>
      </c>
      <c r="G59" s="19">
        <v>71.280000000000001</v>
      </c>
      <c r="H59" s="19">
        <v>73.605000000000004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45550</v>
      </c>
      <c r="C60" s="13" t="s">
        <v>27</v>
      </c>
      <c r="D60" s="14">
        <v>114.84</v>
      </c>
      <c r="E60" s="14">
        <v>102.72</v>
      </c>
      <c r="F60" s="14">
        <v>95.75</v>
      </c>
      <c r="G60" s="14"/>
      <c r="H60" s="14"/>
      <c r="I60" s="14"/>
      <c r="J60" s="14"/>
      <c r="K60" s="14"/>
      <c r="L60" s="14"/>
      <c r="M60" s="14"/>
      <c r="N60" s="14"/>
      <c r="O60" s="14">
        <v>0.22</v>
      </c>
      <c r="P60" s="14">
        <v>1.1399999999999999</v>
      </c>
      <c r="Q60" s="14"/>
      <c r="R60" s="14">
        <v>1.14785548</v>
      </c>
      <c r="S60" s="14">
        <v>2.2600116099999998</v>
      </c>
      <c r="T60" s="14">
        <v>27.06097222</v>
      </c>
      <c r="U60" s="14">
        <v>129.04900151000001</v>
      </c>
      <c r="V60" s="14">
        <v>147.01387826999999</v>
      </c>
      <c r="W60" s="14">
        <v>204.26185104000001</v>
      </c>
      <c r="X60" s="14">
        <v>177.15000000000001</v>
      </c>
      <c r="Y60" s="14">
        <v>140.99347825999999</v>
      </c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30.874436029999998</v>
      </c>
      <c r="L61" s="14">
        <v>24.66596182</v>
      </c>
      <c r="M61" s="14">
        <v>16.760457689999999</v>
      </c>
      <c r="N61" s="14">
        <v>3.3278723399999999</v>
      </c>
      <c r="O61" s="14"/>
      <c r="P61" s="14"/>
      <c r="Q61" s="14">
        <v>0.40999999999999998</v>
      </c>
      <c r="R61" s="14"/>
      <c r="S61" s="14"/>
      <c r="T61" s="14"/>
      <c r="U61" s="14"/>
      <c r="V61" s="14"/>
      <c r="W61" s="14"/>
      <c r="X61" s="14"/>
      <c r="Y61" s="14"/>
      <c r="Z61" s="14"/>
      <c r="AA61" s="15">
        <v>27</v>
      </c>
    </row>
    <row r="62">
      <c r="A62" s="1"/>
      <c r="B62" s="16"/>
      <c r="C62" s="13" t="s">
        <v>29</v>
      </c>
      <c r="D62" s="14"/>
      <c r="E62" s="14"/>
      <c r="F62" s="14"/>
      <c r="G62" s="14">
        <v>31.789999999999999</v>
      </c>
      <c r="H62" s="14">
        <v>30.190000000000001</v>
      </c>
      <c r="I62" s="14">
        <v>31.309999999999999</v>
      </c>
      <c r="J62" s="14">
        <v>32.979999999999997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>
        <v>51.795000000000002</v>
      </c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>
        <v>95.370000000000005</v>
      </c>
      <c r="H63" s="19">
        <v>90.569999999999993</v>
      </c>
      <c r="I63" s="19">
        <v>93.930000000000007</v>
      </c>
      <c r="J63" s="19">
        <v>98.939999999999998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>
        <v>155.38499999999999</v>
      </c>
      <c r="AA63" s="20"/>
    </row>
    <row r="64" thickTop="1" ht="15.75">
      <c r="A64" s="11"/>
      <c r="B64" s="12">
        <v>45551</v>
      </c>
      <c r="C64" s="13" t="s">
        <v>27</v>
      </c>
      <c r="D64" s="14"/>
      <c r="E64" s="14">
        <v>121.8</v>
      </c>
      <c r="F64" s="14"/>
      <c r="G64" s="14"/>
      <c r="H64" s="14"/>
      <c r="I64" s="14"/>
      <c r="J64" s="14">
        <v>168.04622839999999</v>
      </c>
      <c r="K64" s="14">
        <v>188.61908714</v>
      </c>
      <c r="L64" s="14"/>
      <c r="M64" s="14"/>
      <c r="N64" s="14"/>
      <c r="O64" s="14"/>
      <c r="P64" s="14"/>
      <c r="Q64" s="14"/>
      <c r="R64" s="14">
        <v>113.515</v>
      </c>
      <c r="S64" s="14">
        <v>137.82166667000001</v>
      </c>
      <c r="T64" s="14">
        <v>164.91166666999999</v>
      </c>
      <c r="U64" s="14">
        <v>248.45902255999999</v>
      </c>
      <c r="V64" s="14"/>
      <c r="W64" s="14">
        <v>462.87547169999999</v>
      </c>
      <c r="X64" s="14">
        <v>288.07088496</v>
      </c>
      <c r="Y64" s="14">
        <v>177.94137809</v>
      </c>
      <c r="Z64" s="14">
        <v>151.04964286000001</v>
      </c>
      <c r="AA64" s="15">
        <v>140.22892856999999</v>
      </c>
    </row>
    <row r="65">
      <c r="A65" s="1"/>
      <c r="B65" s="16"/>
      <c r="C65" s="13" t="s">
        <v>28</v>
      </c>
      <c r="D65" s="14">
        <v>26.18</v>
      </c>
      <c r="E65" s="14"/>
      <c r="F65" s="14">
        <v>24.41</v>
      </c>
      <c r="G65" s="14">
        <v>23.530000000000001</v>
      </c>
      <c r="H65" s="14"/>
      <c r="I65" s="14"/>
      <c r="J65" s="14"/>
      <c r="K65" s="14"/>
      <c r="L65" s="14">
        <v>71.560000000000002</v>
      </c>
      <c r="M65" s="14">
        <v>36.756455330000001</v>
      </c>
      <c r="N65" s="14">
        <v>33.19823529</v>
      </c>
      <c r="O65" s="14">
        <v>31.44823529</v>
      </c>
      <c r="P65" s="14"/>
      <c r="Q65" s="14"/>
      <c r="R65" s="14"/>
      <c r="S65" s="14"/>
      <c r="T65" s="14"/>
      <c r="U65" s="14"/>
      <c r="V65" s="14">
        <v>91.989999999999995</v>
      </c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>
        <v>38.634999999999998</v>
      </c>
      <c r="I66" s="14">
        <v>40.994999999999997</v>
      </c>
      <c r="J66" s="14"/>
      <c r="K66" s="14"/>
      <c r="L66" s="14"/>
      <c r="M66" s="14"/>
      <c r="N66" s="14"/>
      <c r="O66" s="14"/>
      <c r="P66" s="14">
        <v>48.780000000000001</v>
      </c>
      <c r="Q66" s="14">
        <v>46.57</v>
      </c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>
        <v>115.905</v>
      </c>
      <c r="I67" s="19">
        <v>122.985</v>
      </c>
      <c r="J67" s="19"/>
      <c r="K67" s="19"/>
      <c r="L67" s="19"/>
      <c r="M67" s="19"/>
      <c r="N67" s="19"/>
      <c r="O67" s="19"/>
      <c r="P67" s="19">
        <v>146.34</v>
      </c>
      <c r="Q67" s="19">
        <v>139.71000000000001</v>
      </c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45552</v>
      </c>
      <c r="C68" s="13" t="s">
        <v>27</v>
      </c>
      <c r="D68" s="14">
        <v>130.93198555999999</v>
      </c>
      <c r="E68" s="14">
        <v>124.87165468000001</v>
      </c>
      <c r="F68" s="14">
        <v>111.41500000000001</v>
      </c>
      <c r="G68" s="14">
        <v>116.48127451000001</v>
      </c>
      <c r="H68" s="14">
        <v>117.10133929</v>
      </c>
      <c r="I68" s="14">
        <v>138.06376237999999</v>
      </c>
      <c r="J68" s="14">
        <v>232.93457538999999</v>
      </c>
      <c r="K68" s="14">
        <v>249.45166667000001</v>
      </c>
      <c r="L68" s="14">
        <v>218.16</v>
      </c>
      <c r="M68" s="14"/>
      <c r="N68" s="14"/>
      <c r="O68" s="14">
        <v>117.405</v>
      </c>
      <c r="P68" s="14">
        <v>101.005</v>
      </c>
      <c r="Q68" s="14">
        <v>104.81581197</v>
      </c>
      <c r="R68" s="14">
        <v>120.56999999999999</v>
      </c>
      <c r="S68" s="14">
        <v>127.74744898</v>
      </c>
      <c r="T68" s="14"/>
      <c r="U68" s="14">
        <v>234.39115514</v>
      </c>
      <c r="V68" s="14">
        <v>314.98163598999997</v>
      </c>
      <c r="W68" s="14">
        <v>582.05679457999997</v>
      </c>
      <c r="X68" s="14">
        <v>266.75863215999999</v>
      </c>
      <c r="Y68" s="14">
        <v>223.00333333</v>
      </c>
      <c r="Z68" s="14">
        <v>148.79448980000001</v>
      </c>
      <c r="AA68" s="15">
        <v>144.14761639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56.520000000000003</v>
      </c>
      <c r="N69" s="14">
        <v>31.049821430000001</v>
      </c>
      <c r="O69" s="14"/>
      <c r="P69" s="14"/>
      <c r="Q69" s="14"/>
      <c r="R69" s="14"/>
      <c r="S69" s="14"/>
      <c r="T69" s="14">
        <v>53.130000000000003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45553</v>
      </c>
      <c r="C72" s="13" t="s">
        <v>27</v>
      </c>
      <c r="D72" s="14">
        <v>120.93938294</v>
      </c>
      <c r="E72" s="14">
        <v>106.58434783</v>
      </c>
      <c r="F72" s="14">
        <v>110.96761062</v>
      </c>
      <c r="G72" s="14">
        <v>111.75714286</v>
      </c>
      <c r="H72" s="14"/>
      <c r="I72" s="14">
        <v>152.63</v>
      </c>
      <c r="J72" s="14">
        <v>180.09</v>
      </c>
      <c r="K72" s="14">
        <v>211.66318182000001</v>
      </c>
      <c r="L72" s="14">
        <v>185.86210084000001</v>
      </c>
      <c r="M72" s="14">
        <v>134.98500000000001</v>
      </c>
      <c r="N72" s="14">
        <v>103.215</v>
      </c>
      <c r="O72" s="14">
        <v>75.254999999999995</v>
      </c>
      <c r="P72" s="14">
        <v>7.8158122700000003</v>
      </c>
      <c r="Q72" s="14">
        <v>0.24798658000000001</v>
      </c>
      <c r="R72" s="14">
        <v>0.995</v>
      </c>
      <c r="S72" s="14">
        <v>41.475000000000001</v>
      </c>
      <c r="T72" s="14">
        <v>143.81440678000001</v>
      </c>
      <c r="U72" s="14">
        <v>227.31628910000001</v>
      </c>
      <c r="V72" s="14">
        <v>166.01347826</v>
      </c>
      <c r="W72" s="14">
        <v>409.83922717000002</v>
      </c>
      <c r="X72" s="14">
        <v>252.81</v>
      </c>
      <c r="Y72" s="14">
        <v>159.82523810000001</v>
      </c>
      <c r="Z72" s="14">
        <v>156.50999999999999</v>
      </c>
      <c r="AA72" s="15">
        <v>142.53642857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>
        <v>25.68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45554</v>
      </c>
      <c r="C76" s="13" t="s">
        <v>27</v>
      </c>
      <c r="D76" s="14">
        <v>97.574570309999999</v>
      </c>
      <c r="E76" s="14"/>
      <c r="F76" s="14"/>
      <c r="G76" s="14"/>
      <c r="H76" s="14"/>
      <c r="I76" s="14"/>
      <c r="J76" s="14">
        <v>165.38</v>
      </c>
      <c r="K76" s="14">
        <v>212.31</v>
      </c>
      <c r="L76" s="14">
        <v>183.47</v>
      </c>
      <c r="M76" s="14">
        <v>128.83709712999999</v>
      </c>
      <c r="N76" s="14">
        <v>97.148979589999996</v>
      </c>
      <c r="O76" s="14"/>
      <c r="P76" s="14">
        <v>6.3849999999999998</v>
      </c>
      <c r="Q76" s="14">
        <v>1.4350000000000001</v>
      </c>
      <c r="R76" s="14">
        <v>10.555</v>
      </c>
      <c r="S76" s="14">
        <v>75.214838709999995</v>
      </c>
      <c r="T76" s="14">
        <v>100.88347826</v>
      </c>
      <c r="U76" s="14">
        <v>141.46418901999999</v>
      </c>
      <c r="V76" s="14">
        <v>166.31992292000001</v>
      </c>
      <c r="W76" s="14">
        <v>220.43745283000001</v>
      </c>
      <c r="X76" s="14">
        <v>164.40833333</v>
      </c>
      <c r="Y76" s="14">
        <v>140.72833333</v>
      </c>
      <c r="Z76" s="14">
        <v>133.46000000000001</v>
      </c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>
        <v>37.354999999999997</v>
      </c>
      <c r="F78" s="14">
        <v>36.950000000000003</v>
      </c>
      <c r="G78" s="14">
        <v>35.695</v>
      </c>
      <c r="H78" s="14">
        <v>36.924999999999997</v>
      </c>
      <c r="I78" s="14">
        <v>43.340000000000003</v>
      </c>
      <c r="J78" s="14"/>
      <c r="K78" s="14"/>
      <c r="L78" s="14"/>
      <c r="M78" s="14"/>
      <c r="N78" s="14"/>
      <c r="O78" s="14">
        <v>27.010000000000002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>
        <v>39.435000000000002</v>
      </c>
    </row>
    <row r="79" thickBot="1" ht="15.75">
      <c r="A79" s="1"/>
      <c r="B79" s="17"/>
      <c r="C79" s="18" t="s">
        <v>30</v>
      </c>
      <c r="D79" s="19"/>
      <c r="E79" s="19">
        <v>112.065</v>
      </c>
      <c r="F79" s="19">
        <v>110.84999999999999</v>
      </c>
      <c r="G79" s="19">
        <v>107.08499999999999</v>
      </c>
      <c r="H79" s="19">
        <v>110.77500000000001</v>
      </c>
      <c r="I79" s="19">
        <v>130.02000000000001</v>
      </c>
      <c r="J79" s="19"/>
      <c r="K79" s="19"/>
      <c r="L79" s="19"/>
      <c r="M79" s="19"/>
      <c r="N79" s="19"/>
      <c r="O79" s="19">
        <v>81.030000000000001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>
        <v>118.30500000000001</v>
      </c>
    </row>
    <row r="80" thickTop="1" ht="15.75">
      <c r="A80" s="11"/>
      <c r="B80" s="12">
        <v>45555</v>
      </c>
      <c r="C80" s="13" t="s">
        <v>27</v>
      </c>
      <c r="D80" s="14"/>
      <c r="E80" s="14"/>
      <c r="F80" s="14"/>
      <c r="G80" s="14">
        <v>96.359999999999999</v>
      </c>
      <c r="H80" s="14">
        <v>97.090000000000003</v>
      </c>
      <c r="I80" s="14">
        <v>119.75288888999999</v>
      </c>
      <c r="J80" s="14">
        <v>146.60100134000001</v>
      </c>
      <c r="K80" s="14">
        <v>212.33083332999999</v>
      </c>
      <c r="L80" s="14">
        <v>153.82819756999999</v>
      </c>
      <c r="M80" s="14">
        <v>115.59347826</v>
      </c>
      <c r="N80" s="14">
        <v>80.525555560000001</v>
      </c>
      <c r="O80" s="14">
        <v>32.075000000000003</v>
      </c>
      <c r="P80" s="14">
        <v>18.975000000000001</v>
      </c>
      <c r="Q80" s="14"/>
      <c r="R80" s="14"/>
      <c r="S80" s="14"/>
      <c r="T80" s="14">
        <v>89.465000000000003</v>
      </c>
      <c r="U80" s="14">
        <v>146.07347826</v>
      </c>
      <c r="V80" s="14">
        <v>175.48347826</v>
      </c>
      <c r="W80" s="14">
        <v>260.80945701000002</v>
      </c>
      <c r="X80" s="14">
        <v>187.69999999999999</v>
      </c>
      <c r="Y80" s="14"/>
      <c r="Z80" s="14"/>
      <c r="AA80" s="15">
        <v>128.94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0.23826087000000001</v>
      </c>
      <c r="R81" s="14">
        <v>0.171875</v>
      </c>
      <c r="S81" s="14">
        <v>8.8342307699999996</v>
      </c>
      <c r="T81" s="14"/>
      <c r="U81" s="14"/>
      <c r="V81" s="14"/>
      <c r="W81" s="14"/>
      <c r="X81" s="14"/>
      <c r="Y81" s="14">
        <v>48.200000000000003</v>
      </c>
      <c r="Z81" s="14">
        <v>47.030000000000001</v>
      </c>
      <c r="AA81" s="15"/>
    </row>
    <row r="82">
      <c r="A82" s="1"/>
      <c r="B82" s="16"/>
      <c r="C82" s="13" t="s">
        <v>29</v>
      </c>
      <c r="D82" s="14">
        <v>35.020000000000003</v>
      </c>
      <c r="E82" s="14">
        <v>35.505000000000003</v>
      </c>
      <c r="F82" s="14">
        <v>35.825000000000003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>
        <v>105.06</v>
      </c>
      <c r="E83" s="19">
        <v>106.515</v>
      </c>
      <c r="F83" s="19">
        <v>107.47499999999999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45556</v>
      </c>
      <c r="C84" s="13" t="s">
        <v>27</v>
      </c>
      <c r="D84" s="14">
        <v>119.03288889</v>
      </c>
      <c r="E84" s="14">
        <v>115.32288889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>
        <v>137.03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>
        <v>24.50343342</v>
      </c>
      <c r="M85" s="14">
        <v>18.055442790000001</v>
      </c>
      <c r="N85" s="14">
        <v>6.7406249999999996</v>
      </c>
      <c r="O85" s="14">
        <v>0.94999999999999996</v>
      </c>
      <c r="P85" s="14">
        <v>0.64000000000000001</v>
      </c>
      <c r="Q85" s="14">
        <v>0.64000000000000001</v>
      </c>
      <c r="R85" s="14">
        <v>0.64000000000000001</v>
      </c>
      <c r="S85" s="14">
        <v>0.47062500000000002</v>
      </c>
      <c r="T85" s="14">
        <v>14.82423077</v>
      </c>
      <c r="U85" s="14">
        <v>33.442359000000003</v>
      </c>
      <c r="V85" s="14">
        <v>76.770726859999996</v>
      </c>
      <c r="W85" s="14">
        <v>117.52</v>
      </c>
      <c r="X85" s="14">
        <v>65.280000000000001</v>
      </c>
      <c r="Y85" s="14">
        <v>49.600000000000001</v>
      </c>
      <c r="Z85" s="14">
        <v>45.68</v>
      </c>
      <c r="AA85" s="15"/>
    </row>
    <row r="86">
      <c r="A86" s="1"/>
      <c r="B86" s="16"/>
      <c r="C86" s="13" t="s">
        <v>29</v>
      </c>
      <c r="D86" s="14"/>
      <c r="E86" s="14"/>
      <c r="F86" s="14">
        <v>42.774999999999999</v>
      </c>
      <c r="G86" s="14">
        <v>39.854999999999997</v>
      </c>
      <c r="H86" s="14">
        <v>40.975000000000001</v>
      </c>
      <c r="I86" s="14">
        <v>42.380000000000003</v>
      </c>
      <c r="J86" s="14">
        <v>47.759999999999998</v>
      </c>
      <c r="K86" s="14">
        <v>46.265000000000001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128.32499999999999</v>
      </c>
      <c r="G87" s="19">
        <v>119.565</v>
      </c>
      <c r="H87" s="19">
        <v>122.925</v>
      </c>
      <c r="I87" s="19">
        <v>127.14</v>
      </c>
      <c r="J87" s="19">
        <v>143.28</v>
      </c>
      <c r="K87" s="19">
        <v>138.79499999999999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45557</v>
      </c>
      <c r="C88" s="13" t="s">
        <v>27</v>
      </c>
      <c r="D88" s="14">
        <v>143.43000000000001</v>
      </c>
      <c r="E88" s="14">
        <v>135.12</v>
      </c>
      <c r="F88" s="14"/>
      <c r="G88" s="14"/>
      <c r="H88" s="14"/>
      <c r="I88" s="14">
        <v>111.40574468</v>
      </c>
      <c r="J88" s="14">
        <v>116.65560284</v>
      </c>
      <c r="K88" s="14">
        <v>118.625</v>
      </c>
      <c r="L88" s="14">
        <v>102.41416667</v>
      </c>
      <c r="M88" s="14">
        <v>71.864999999999995</v>
      </c>
      <c r="N88" s="14"/>
      <c r="O88" s="14"/>
      <c r="P88" s="14"/>
      <c r="Q88" s="14"/>
      <c r="R88" s="14"/>
      <c r="S88" s="14"/>
      <c r="T88" s="14"/>
      <c r="U88" s="14"/>
      <c r="V88" s="14">
        <v>193.24476454000001</v>
      </c>
      <c r="W88" s="14">
        <v>263.46160305000001</v>
      </c>
      <c r="X88" s="14">
        <v>230.65743785999999</v>
      </c>
      <c r="Y88" s="14">
        <v>169.96800766000001</v>
      </c>
      <c r="Z88" s="14">
        <v>136.44174204000001</v>
      </c>
      <c r="AA88" s="15">
        <v>119.59078292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>
        <v>0.20000000000000001</v>
      </c>
      <c r="O89" s="14">
        <v>0.20000000000000001</v>
      </c>
      <c r="P89" s="14">
        <v>0.20000000000000001</v>
      </c>
      <c r="Q89" s="14">
        <v>0.20000000000000001</v>
      </c>
      <c r="R89" s="14">
        <v>0.20000000000000001</v>
      </c>
      <c r="S89" s="14">
        <v>2.8999999999999999</v>
      </c>
      <c r="T89" s="14">
        <v>19.094230769999999</v>
      </c>
      <c r="U89" s="14">
        <v>33.071692910000003</v>
      </c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>
        <v>43.539999999999999</v>
      </c>
      <c r="G90" s="14">
        <v>42.469999999999999</v>
      </c>
      <c r="H90" s="14">
        <v>42.780000000000001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>
        <v>130.62</v>
      </c>
      <c r="G91" s="19">
        <v>127.41</v>
      </c>
      <c r="H91" s="19">
        <v>128.34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45558</v>
      </c>
      <c r="C92" s="13" t="s">
        <v>27</v>
      </c>
      <c r="D92" s="14"/>
      <c r="E92" s="14"/>
      <c r="F92" s="14"/>
      <c r="G92" s="14">
        <v>106.74607069</v>
      </c>
      <c r="H92" s="14">
        <v>105.70571429</v>
      </c>
      <c r="I92" s="14">
        <v>141.036</v>
      </c>
      <c r="J92" s="14">
        <v>172.87287019999999</v>
      </c>
      <c r="K92" s="14"/>
      <c r="L92" s="14">
        <v>173.22863636</v>
      </c>
      <c r="M92" s="14"/>
      <c r="N92" s="14"/>
      <c r="O92" s="14"/>
      <c r="P92" s="14"/>
      <c r="Q92" s="14"/>
      <c r="R92" s="14"/>
      <c r="S92" s="14"/>
      <c r="T92" s="14"/>
      <c r="U92" s="14"/>
      <c r="V92" s="14">
        <v>303.23040816000002</v>
      </c>
      <c r="W92" s="14">
        <v>490.74000000000001</v>
      </c>
      <c r="X92" s="14">
        <v>258.03284202999998</v>
      </c>
      <c r="Y92" s="14">
        <v>181.69999999999999</v>
      </c>
      <c r="Z92" s="14">
        <v>154.88</v>
      </c>
      <c r="AA92" s="15">
        <v>129.00421202999999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96.549999999999997</v>
      </c>
      <c r="L93" s="14"/>
      <c r="M93" s="14">
        <v>30.134230769999999</v>
      </c>
      <c r="N93" s="14">
        <v>20.114230769999999</v>
      </c>
      <c r="O93" s="14">
        <v>18.044230769999999</v>
      </c>
      <c r="P93" s="14">
        <v>15.89423077</v>
      </c>
      <c r="Q93" s="14">
        <v>19.30423077</v>
      </c>
      <c r="R93" s="14">
        <v>21.754230769999999</v>
      </c>
      <c r="S93" s="14">
        <v>22.584230770000001</v>
      </c>
      <c r="T93" s="14">
        <v>30.284230770000001</v>
      </c>
      <c r="U93" s="14">
        <v>48.116521740000003</v>
      </c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>
        <v>43.270000000000003</v>
      </c>
      <c r="E94" s="14">
        <v>40.100000000000001</v>
      </c>
      <c r="F94" s="14">
        <v>40.484999999999999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>
        <v>129.81</v>
      </c>
      <c r="E95" s="19">
        <v>120.3</v>
      </c>
      <c r="F95" s="19">
        <v>121.455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45559</v>
      </c>
      <c r="C96" s="13" t="s">
        <v>27</v>
      </c>
      <c r="D96" s="14">
        <v>111.37608695999999</v>
      </c>
      <c r="E96" s="14"/>
      <c r="F96" s="14"/>
      <c r="G96" s="14"/>
      <c r="H96" s="14"/>
      <c r="I96" s="14"/>
      <c r="J96" s="14">
        <v>148.70843373</v>
      </c>
      <c r="K96" s="14">
        <v>177.95308351</v>
      </c>
      <c r="L96" s="14">
        <v>170.94015707</v>
      </c>
      <c r="M96" s="14">
        <v>148.91999999999999</v>
      </c>
      <c r="N96" s="14">
        <v>125.51000000000001</v>
      </c>
      <c r="O96" s="14"/>
      <c r="P96" s="14"/>
      <c r="Q96" s="14">
        <v>92.514687499999994</v>
      </c>
      <c r="R96" s="14">
        <v>84.014687499999994</v>
      </c>
      <c r="S96" s="14"/>
      <c r="T96" s="14"/>
      <c r="U96" s="14">
        <v>157.94738606999999</v>
      </c>
      <c r="V96" s="14">
        <v>174.66179775000001</v>
      </c>
      <c r="W96" s="14">
        <v>217.27235293999999</v>
      </c>
      <c r="X96" s="14">
        <v>164.64500000000001</v>
      </c>
      <c r="Y96" s="14">
        <v>142.93383399000001</v>
      </c>
      <c r="Z96" s="14">
        <v>133.44163842</v>
      </c>
      <c r="AA96" s="15">
        <v>79.513478259999999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>
        <v>39.740000000000002</v>
      </c>
      <c r="F98" s="14">
        <v>39.744999999999997</v>
      </c>
      <c r="G98" s="14">
        <v>39.865000000000002</v>
      </c>
      <c r="H98" s="14">
        <v>38.674999999999997</v>
      </c>
      <c r="I98" s="14">
        <v>41.835000000000001</v>
      </c>
      <c r="J98" s="14"/>
      <c r="K98" s="14"/>
      <c r="L98" s="14"/>
      <c r="M98" s="14"/>
      <c r="N98" s="14"/>
      <c r="O98" s="14">
        <v>35.299999999999997</v>
      </c>
      <c r="P98" s="14">
        <v>37.055</v>
      </c>
      <c r="Q98" s="14"/>
      <c r="R98" s="14"/>
      <c r="S98" s="14">
        <v>37.484999999999999</v>
      </c>
      <c r="T98" s="14">
        <v>43.914999999999999</v>
      </c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>
        <v>119.22</v>
      </c>
      <c r="F99" s="19">
        <v>119.235</v>
      </c>
      <c r="G99" s="19">
        <v>119.595</v>
      </c>
      <c r="H99" s="19">
        <v>116.02500000000001</v>
      </c>
      <c r="I99" s="19">
        <v>125.505</v>
      </c>
      <c r="J99" s="19"/>
      <c r="K99" s="19"/>
      <c r="L99" s="19"/>
      <c r="M99" s="19"/>
      <c r="N99" s="19"/>
      <c r="O99" s="19">
        <v>105.90000000000001</v>
      </c>
      <c r="P99" s="19">
        <v>111.16500000000001</v>
      </c>
      <c r="Q99" s="19"/>
      <c r="R99" s="19"/>
      <c r="S99" s="19">
        <v>112.455</v>
      </c>
      <c r="T99" s="19">
        <v>131.745</v>
      </c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45560</v>
      </c>
      <c r="C100" s="13" t="s">
        <v>27</v>
      </c>
      <c r="D100" s="14">
        <v>85.095454549999999</v>
      </c>
      <c r="E100" s="14">
        <v>59.425454549999998</v>
      </c>
      <c r="F100" s="14"/>
      <c r="G100" s="14"/>
      <c r="H100" s="14"/>
      <c r="I100" s="14"/>
      <c r="J100" s="14">
        <v>172.30734421</v>
      </c>
      <c r="K100" s="14">
        <v>132.98562232</v>
      </c>
      <c r="L100" s="14">
        <v>114.66297872</v>
      </c>
      <c r="M100" s="14"/>
      <c r="N100" s="14"/>
      <c r="O100" s="14"/>
      <c r="P100" s="14"/>
      <c r="Q100" s="14">
        <v>27.785</v>
      </c>
      <c r="R100" s="14">
        <v>70.125</v>
      </c>
      <c r="S100" s="14">
        <v>92.995743239999996</v>
      </c>
      <c r="T100" s="14">
        <v>107.94347826000001</v>
      </c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>
        <v>20.75</v>
      </c>
      <c r="I101" s="14">
        <v>27.699999999999999</v>
      </c>
      <c r="J101" s="14"/>
      <c r="K101" s="14"/>
      <c r="L101" s="14"/>
      <c r="M101" s="14">
        <v>21.46423077</v>
      </c>
      <c r="N101" s="14">
        <v>15.444230770000001</v>
      </c>
      <c r="O101" s="14">
        <v>10.254230769999999</v>
      </c>
      <c r="P101" s="14">
        <v>8.5442307700000004</v>
      </c>
      <c r="Q101" s="14"/>
      <c r="R101" s="14"/>
      <c r="S101" s="14"/>
      <c r="T101" s="14"/>
      <c r="U101" s="14">
        <v>53.770000000000003</v>
      </c>
      <c r="V101" s="14">
        <v>92.780000000000001</v>
      </c>
      <c r="W101" s="14">
        <v>92.239999999999995</v>
      </c>
      <c r="X101" s="14">
        <v>67.709999999999994</v>
      </c>
      <c r="Y101" s="14">
        <v>46.090000000000003</v>
      </c>
      <c r="Z101" s="14">
        <v>43.479999999999997</v>
      </c>
      <c r="AA101" s="15"/>
    </row>
    <row r="102">
      <c r="A102" s="1"/>
      <c r="B102" s="16"/>
      <c r="C102" s="13" t="s">
        <v>29</v>
      </c>
      <c r="D102" s="14"/>
      <c r="E102" s="14"/>
      <c r="F102" s="14">
        <v>21.390000000000001</v>
      </c>
      <c r="G102" s="14">
        <v>22.010000000000002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>
        <v>38.68</v>
      </c>
    </row>
    <row r="103" thickBot="1" ht="15.75">
      <c r="A103" s="1"/>
      <c r="B103" s="17"/>
      <c r="C103" s="18" t="s">
        <v>30</v>
      </c>
      <c r="D103" s="19"/>
      <c r="E103" s="19"/>
      <c r="F103" s="19">
        <v>64.170000000000002</v>
      </c>
      <c r="G103" s="19">
        <v>66.030000000000001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>
        <v>116.04000000000001</v>
      </c>
    </row>
    <row r="104" thickTop="1" ht="15.75">
      <c r="A104" s="11"/>
      <c r="B104" s="12">
        <v>45561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>
        <v>182.15825595000001</v>
      </c>
      <c r="L104" s="14"/>
      <c r="M104" s="14"/>
      <c r="N104" s="14">
        <v>76.170000000000002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>
        <v>154.71000000000001</v>
      </c>
      <c r="Z104" s="14">
        <v>105.5</v>
      </c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>
        <v>42.350000000000001</v>
      </c>
      <c r="M105" s="14">
        <v>34.200000000000003</v>
      </c>
      <c r="N105" s="14"/>
      <c r="O105" s="14"/>
      <c r="P105" s="14"/>
      <c r="Q105" s="14">
        <v>3.9806249999999999</v>
      </c>
      <c r="R105" s="14"/>
      <c r="S105" s="14">
        <v>15.424422310000001</v>
      </c>
      <c r="T105" s="14">
        <v>27.344230769999999</v>
      </c>
      <c r="U105" s="14">
        <v>45.274468089999999</v>
      </c>
      <c r="V105" s="14">
        <v>90.700000000000003</v>
      </c>
      <c r="W105" s="14">
        <v>100.27</v>
      </c>
      <c r="X105" s="14">
        <v>62.210000000000001</v>
      </c>
      <c r="Y105" s="14"/>
      <c r="Z105" s="14"/>
      <c r="AA105" s="15"/>
    </row>
    <row r="106">
      <c r="A106" s="1"/>
      <c r="B106" s="16"/>
      <c r="C106" s="13" t="s">
        <v>29</v>
      </c>
      <c r="D106" s="14">
        <v>34.57</v>
      </c>
      <c r="E106" s="14">
        <v>31.170000000000002</v>
      </c>
      <c r="F106" s="14">
        <v>27.620000000000001</v>
      </c>
      <c r="G106" s="14">
        <v>26.449999999999999</v>
      </c>
      <c r="H106" s="14">
        <v>24.18</v>
      </c>
      <c r="I106" s="14">
        <v>41.689999999999998</v>
      </c>
      <c r="J106" s="14">
        <v>63.024999999999999</v>
      </c>
      <c r="K106" s="14"/>
      <c r="L106" s="14"/>
      <c r="M106" s="14"/>
      <c r="N106" s="14"/>
      <c r="O106" s="14">
        <v>15.81</v>
      </c>
      <c r="P106" s="14">
        <v>8.5</v>
      </c>
      <c r="Q106" s="14"/>
      <c r="R106" s="14">
        <v>12.26</v>
      </c>
      <c r="S106" s="14"/>
      <c r="T106" s="14"/>
      <c r="U106" s="14"/>
      <c r="V106" s="14"/>
      <c r="W106" s="14"/>
      <c r="X106" s="14"/>
      <c r="Y106" s="14"/>
      <c r="Z106" s="14"/>
      <c r="AA106" s="15">
        <v>18.149999999999999</v>
      </c>
    </row>
    <row r="107" thickBot="1" ht="15.75">
      <c r="A107" s="1"/>
      <c r="B107" s="17"/>
      <c r="C107" s="18" t="s">
        <v>30</v>
      </c>
      <c r="D107" s="19">
        <v>103.70999999999999</v>
      </c>
      <c r="E107" s="19">
        <v>93.510000000000005</v>
      </c>
      <c r="F107" s="19">
        <v>82.859999999999999</v>
      </c>
      <c r="G107" s="19">
        <v>79.349999999999994</v>
      </c>
      <c r="H107" s="19">
        <v>72.540000000000006</v>
      </c>
      <c r="I107" s="19">
        <v>125.06999999999999</v>
      </c>
      <c r="J107" s="19">
        <v>189.07499999999999</v>
      </c>
      <c r="K107" s="19"/>
      <c r="L107" s="19"/>
      <c r="M107" s="19"/>
      <c r="N107" s="19"/>
      <c r="O107" s="19">
        <v>47.43</v>
      </c>
      <c r="P107" s="19">
        <v>25.5</v>
      </c>
      <c r="Q107" s="19"/>
      <c r="R107" s="19">
        <v>36.780000000000001</v>
      </c>
      <c r="S107" s="19"/>
      <c r="T107" s="19"/>
      <c r="U107" s="19"/>
      <c r="V107" s="19"/>
      <c r="W107" s="19"/>
      <c r="X107" s="19"/>
      <c r="Y107" s="19"/>
      <c r="Z107" s="19"/>
      <c r="AA107" s="20">
        <v>54.450000000000003</v>
      </c>
    </row>
    <row r="108" thickTop="1" ht="15.75">
      <c r="A108" s="11"/>
      <c r="B108" s="12">
        <v>45562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>
        <v>160.77380951999999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>
        <v>24.384230769999999</v>
      </c>
      <c r="J109" s="14">
        <v>42.82423077</v>
      </c>
      <c r="K109" s="14"/>
      <c r="L109" s="14"/>
      <c r="M109" s="14"/>
      <c r="N109" s="14">
        <v>9</v>
      </c>
      <c r="O109" s="14">
        <v>6.6399999999999997</v>
      </c>
      <c r="P109" s="14">
        <v>4.2999999999999998</v>
      </c>
      <c r="Q109" s="14">
        <v>3.6299999999999999</v>
      </c>
      <c r="R109" s="14">
        <v>5.0599999999999996</v>
      </c>
      <c r="S109" s="14">
        <v>13.82</v>
      </c>
      <c r="T109" s="14">
        <v>20.22696277</v>
      </c>
      <c r="U109" s="14">
        <v>27.95966245</v>
      </c>
      <c r="V109" s="14">
        <v>59.130000000000003</v>
      </c>
      <c r="W109" s="14">
        <v>39.890000000000001</v>
      </c>
      <c r="X109" s="14">
        <v>29.460000000000001</v>
      </c>
      <c r="Y109" s="14">
        <v>25.300000000000001</v>
      </c>
      <c r="Z109" s="14">
        <v>17.129999999999999</v>
      </c>
      <c r="AA109" s="15">
        <v>16.68</v>
      </c>
    </row>
    <row r="110">
      <c r="A110" s="1"/>
      <c r="B110" s="16"/>
      <c r="C110" s="13" t="s">
        <v>29</v>
      </c>
      <c r="D110" s="14">
        <v>3.3500000000000001</v>
      </c>
      <c r="E110" s="14">
        <v>1.3700000000000001</v>
      </c>
      <c r="F110" s="14">
        <v>4.4749999999999996</v>
      </c>
      <c r="G110" s="14">
        <v>7.54</v>
      </c>
      <c r="H110" s="14">
        <v>29.789999999999999</v>
      </c>
      <c r="I110" s="14"/>
      <c r="J110" s="14"/>
      <c r="K110" s="14"/>
      <c r="L110" s="14">
        <v>35.560000000000002</v>
      </c>
      <c r="M110" s="14">
        <v>22.059999999999999</v>
      </c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>
        <v>10.050000000000001</v>
      </c>
      <c r="E111" s="19">
        <v>4.1100000000000003</v>
      </c>
      <c r="F111" s="19">
        <v>13.425000000000001</v>
      </c>
      <c r="G111" s="19">
        <v>22.620000000000001</v>
      </c>
      <c r="H111" s="19">
        <v>89.370000000000005</v>
      </c>
      <c r="I111" s="19"/>
      <c r="J111" s="19"/>
      <c r="K111" s="19"/>
      <c r="L111" s="19">
        <v>106.68000000000001</v>
      </c>
      <c r="M111" s="19">
        <v>66.180000000000007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45563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>
        <v>30.515000000000001</v>
      </c>
      <c r="L112" s="14"/>
      <c r="M112" s="14"/>
      <c r="N112" s="14"/>
      <c r="O112" s="14"/>
      <c r="P112" s="14"/>
      <c r="Q112" s="14"/>
      <c r="R112" s="14">
        <v>0.73999999999999999</v>
      </c>
      <c r="S112" s="14"/>
      <c r="T112" s="14">
        <v>13.744999999999999</v>
      </c>
      <c r="U112" s="14">
        <v>90.383181820000004</v>
      </c>
      <c r="V112" s="14">
        <v>153.92318182</v>
      </c>
      <c r="W112" s="14">
        <v>201.93000000000001</v>
      </c>
      <c r="X112" s="14"/>
      <c r="Y112" s="14"/>
      <c r="Z112" s="14">
        <v>106.50318181999999</v>
      </c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>
        <v>1.12423077</v>
      </c>
      <c r="I113" s="14">
        <v>1.3942307700000001</v>
      </c>
      <c r="J113" s="14"/>
      <c r="K113" s="14"/>
      <c r="L113" s="14">
        <v>8.2742307700000008</v>
      </c>
      <c r="M113" s="14">
        <v>7.29636364</v>
      </c>
      <c r="N113" s="14">
        <v>3.6400000000000001</v>
      </c>
      <c r="O113" s="14">
        <v>2.21</v>
      </c>
      <c r="P113" s="14">
        <v>0.32000000000000001</v>
      </c>
      <c r="Q113" s="14">
        <v>0.20000000000000001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5">
        <v>22.761463410000001</v>
      </c>
    </row>
    <row r="114">
      <c r="A114" s="1"/>
      <c r="B114" s="16"/>
      <c r="C114" s="13" t="s">
        <v>29</v>
      </c>
      <c r="D114" s="14">
        <v>0.88500000000000001</v>
      </c>
      <c r="E114" s="14">
        <v>1.5149999999999999</v>
      </c>
      <c r="F114" s="14">
        <v>1.645</v>
      </c>
      <c r="G114" s="14">
        <v>1.5800000000000001</v>
      </c>
      <c r="H114" s="14"/>
      <c r="I114" s="14"/>
      <c r="J114" s="14">
        <v>5.9800000000000004</v>
      </c>
      <c r="K114" s="14"/>
      <c r="L114" s="14"/>
      <c r="M114" s="14"/>
      <c r="N114" s="14"/>
      <c r="O114" s="14"/>
      <c r="P114" s="14"/>
      <c r="Q114" s="14"/>
      <c r="R114" s="14"/>
      <c r="S114" s="14">
        <v>0.10000000000000001</v>
      </c>
      <c r="T114" s="14"/>
      <c r="U114" s="14"/>
      <c r="V114" s="14"/>
      <c r="W114" s="14"/>
      <c r="X114" s="14">
        <v>53.284999999999997</v>
      </c>
      <c r="Y114" s="14">
        <v>41.689999999999998</v>
      </c>
      <c r="Z114" s="14"/>
      <c r="AA114" s="15"/>
    </row>
    <row r="115" thickBot="1" ht="15.75">
      <c r="A115" s="1"/>
      <c r="B115" s="17"/>
      <c r="C115" s="18" t="s">
        <v>30</v>
      </c>
      <c r="D115" s="19">
        <v>2.6549999999999998</v>
      </c>
      <c r="E115" s="19">
        <v>4.5449999999999999</v>
      </c>
      <c r="F115" s="19">
        <v>4.9349999999999996</v>
      </c>
      <c r="G115" s="19">
        <v>4.7400000000000002</v>
      </c>
      <c r="H115" s="19"/>
      <c r="I115" s="19"/>
      <c r="J115" s="19">
        <v>17.940000000000001</v>
      </c>
      <c r="K115" s="19"/>
      <c r="L115" s="19"/>
      <c r="M115" s="19"/>
      <c r="N115" s="19"/>
      <c r="O115" s="19"/>
      <c r="P115" s="19"/>
      <c r="Q115" s="19"/>
      <c r="R115" s="19"/>
      <c r="S115" s="19">
        <v>0.29999999999999999</v>
      </c>
      <c r="T115" s="19"/>
      <c r="U115" s="19"/>
      <c r="V115" s="19"/>
      <c r="W115" s="19"/>
      <c r="X115" s="19">
        <v>159.85499999999999</v>
      </c>
      <c r="Y115" s="19">
        <v>125.06999999999999</v>
      </c>
      <c r="Z115" s="19"/>
      <c r="AA115" s="20"/>
    </row>
    <row r="116" thickTop="1" ht="15.75">
      <c r="A116" s="11"/>
      <c r="B116" s="12">
        <v>45564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>
        <v>78.310000000000002</v>
      </c>
      <c r="L116" s="14">
        <v>77.580110989999994</v>
      </c>
      <c r="M116" s="14"/>
      <c r="N116" s="14"/>
      <c r="O116" s="14">
        <v>20.460000000000001</v>
      </c>
      <c r="P116" s="14">
        <v>20.460000000000001</v>
      </c>
      <c r="Q116" s="14">
        <v>20.460000000000001</v>
      </c>
      <c r="R116" s="14"/>
      <c r="S116" s="14"/>
      <c r="T116" s="14"/>
      <c r="U116" s="14"/>
      <c r="V116" s="14">
        <v>172.08674087</v>
      </c>
      <c r="W116" s="14">
        <v>218.43794643000001</v>
      </c>
      <c r="X116" s="14">
        <v>145.30579438999999</v>
      </c>
      <c r="Y116" s="14"/>
      <c r="Z116" s="14"/>
      <c r="AA116" s="15"/>
    </row>
    <row r="117">
      <c r="A117" s="1"/>
      <c r="B117" s="16"/>
      <c r="C117" s="13" t="s">
        <v>28</v>
      </c>
      <c r="D117" s="14">
        <v>19.059999999999999</v>
      </c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>
        <v>9.1942307700000008</v>
      </c>
      <c r="U117" s="14">
        <v>25.670000000000002</v>
      </c>
      <c r="V117" s="14"/>
      <c r="W117" s="14"/>
      <c r="X117" s="14"/>
      <c r="Y117" s="14">
        <v>39.609999999999999</v>
      </c>
      <c r="Z117" s="14"/>
      <c r="AA117" s="15"/>
    </row>
    <row r="118">
      <c r="A118" s="1"/>
      <c r="B118" s="16"/>
      <c r="C118" s="13" t="s">
        <v>29</v>
      </c>
      <c r="D118" s="14"/>
      <c r="E118" s="14">
        <v>24.385000000000002</v>
      </c>
      <c r="F118" s="14">
        <v>22.785</v>
      </c>
      <c r="G118" s="14">
        <v>22.629999999999999</v>
      </c>
      <c r="H118" s="14">
        <v>26.629999999999999</v>
      </c>
      <c r="I118" s="14">
        <v>30.405000000000001</v>
      </c>
      <c r="J118" s="14">
        <v>29.234999999999999</v>
      </c>
      <c r="K118" s="14"/>
      <c r="L118" s="14"/>
      <c r="M118" s="14">
        <v>10.994999999999999</v>
      </c>
      <c r="N118" s="14">
        <v>0.66500000000000004</v>
      </c>
      <c r="O118" s="14"/>
      <c r="P118" s="14"/>
      <c r="Q118" s="14"/>
      <c r="R118" s="14">
        <v>7.8700000000000001</v>
      </c>
      <c r="S118" s="14">
        <v>7.8700000000000001</v>
      </c>
      <c r="T118" s="14"/>
      <c r="U118" s="14"/>
      <c r="V118" s="14"/>
      <c r="W118" s="14"/>
      <c r="X118" s="14"/>
      <c r="Y118" s="14"/>
      <c r="Z118" s="14">
        <v>34.234999999999999</v>
      </c>
      <c r="AA118" s="15">
        <v>19.57</v>
      </c>
    </row>
    <row r="119" thickBot="1" ht="15.75">
      <c r="A119" s="1"/>
      <c r="B119" s="17"/>
      <c r="C119" s="18" t="s">
        <v>30</v>
      </c>
      <c r="D119" s="19"/>
      <c r="E119" s="19">
        <v>73.155000000000001</v>
      </c>
      <c r="F119" s="19">
        <v>68.355000000000004</v>
      </c>
      <c r="G119" s="19">
        <v>67.890000000000001</v>
      </c>
      <c r="H119" s="19">
        <v>79.890000000000001</v>
      </c>
      <c r="I119" s="19">
        <v>91.215000000000003</v>
      </c>
      <c r="J119" s="19">
        <v>87.704999999999998</v>
      </c>
      <c r="K119" s="19"/>
      <c r="L119" s="19"/>
      <c r="M119" s="19">
        <v>32.984999999999999</v>
      </c>
      <c r="N119" s="19">
        <v>1.9950000000000001</v>
      </c>
      <c r="O119" s="19"/>
      <c r="P119" s="19"/>
      <c r="Q119" s="19"/>
      <c r="R119" s="19">
        <v>23.609999999999999</v>
      </c>
      <c r="S119" s="19">
        <v>23.609999999999999</v>
      </c>
      <c r="T119" s="19"/>
      <c r="U119" s="19"/>
      <c r="V119" s="19"/>
      <c r="W119" s="19"/>
      <c r="X119" s="19"/>
      <c r="Y119" s="19"/>
      <c r="Z119" s="19">
        <v>102.705</v>
      </c>
      <c r="AA119" s="20">
        <v>58.710000000000001</v>
      </c>
    </row>
    <row r="120" thickTop="1" ht="15.75">
      <c r="A120" s="11"/>
      <c r="B120" s="12">
        <v>45565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>
        <v>179.69146341000001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>
        <v>193.96833469000001</v>
      </c>
      <c r="W120" s="14">
        <v>244.17419118000001</v>
      </c>
      <c r="X120" s="14">
        <v>161.50522058999999</v>
      </c>
      <c r="Y120" s="14">
        <v>79.089208260000007</v>
      </c>
      <c r="Z120" s="14">
        <v>66.78423841</v>
      </c>
      <c r="AA120" s="15">
        <v>14.76</v>
      </c>
    </row>
    <row r="121">
      <c r="A121" s="1"/>
      <c r="B121" s="16"/>
      <c r="C121" s="13" t="s">
        <v>28</v>
      </c>
      <c r="D121" s="14">
        <v>5.5342307699999997</v>
      </c>
      <c r="E121" s="14">
        <v>3.2663636399999998</v>
      </c>
      <c r="F121" s="14">
        <v>2.44636364</v>
      </c>
      <c r="G121" s="14">
        <v>1.6563636399999999</v>
      </c>
      <c r="H121" s="14">
        <v>6.1863636399999997</v>
      </c>
      <c r="I121" s="14">
        <v>16.434230769999999</v>
      </c>
      <c r="J121" s="14">
        <v>34.014230769999998</v>
      </c>
      <c r="K121" s="14"/>
      <c r="L121" s="14"/>
      <c r="M121" s="14">
        <v>19.904409940000001</v>
      </c>
      <c r="N121" s="14">
        <v>12.85636364</v>
      </c>
      <c r="O121" s="14">
        <v>5.8899999999999997</v>
      </c>
      <c r="P121" s="14">
        <v>2.5600000000000001</v>
      </c>
      <c r="Q121" s="14">
        <v>0.56999999999999995</v>
      </c>
      <c r="R121" s="14">
        <v>2.3363636400000001</v>
      </c>
      <c r="S121" s="14">
        <v>6.3442307700000002</v>
      </c>
      <c r="T121" s="14">
        <v>25.184230769999999</v>
      </c>
      <c r="U121" s="14">
        <v>35.224230769999998</v>
      </c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>
        <v>51.344999999999999</v>
      </c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>
        <v>154.035</v>
      </c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45536</v>
      </c>
      <c r="B2" s="29" t="s">
        <v>34</v>
      </c>
      <c r="C2" s="29">
        <v>1</v>
      </c>
      <c r="D2" s="30">
        <v>61.479500000000002</v>
      </c>
    </row>
    <row r="3" ht="16.5">
      <c r="A3" s="28">
        <v>45537</v>
      </c>
      <c r="B3" s="29" t="s">
        <v>34</v>
      </c>
      <c r="C3" s="29">
        <v>1</v>
      </c>
      <c r="D3" s="30">
        <v>61.479500000000002</v>
      </c>
    </row>
    <row r="4" ht="16.5">
      <c r="A4" s="28">
        <v>45538</v>
      </c>
      <c r="B4" s="29" t="s">
        <v>34</v>
      </c>
      <c r="C4" s="29">
        <v>1</v>
      </c>
      <c r="D4" s="30">
        <v>61.494999999999997</v>
      </c>
    </row>
    <row r="5" ht="16.5">
      <c r="A5" s="28">
        <v>45539</v>
      </c>
      <c r="B5" s="29" t="s">
        <v>34</v>
      </c>
      <c r="C5" s="29">
        <v>1</v>
      </c>
      <c r="D5" s="30">
        <v>61.494999999999997</v>
      </c>
    </row>
    <row r="6" ht="16.5">
      <c r="A6" s="28">
        <v>45540</v>
      </c>
      <c r="B6" s="29" t="s">
        <v>34</v>
      </c>
      <c r="C6" s="29">
        <v>1</v>
      </c>
      <c r="D6" s="30">
        <v>61.493499999999997</v>
      </c>
    </row>
    <row r="7" ht="16.5">
      <c r="A7" s="28">
        <v>45541</v>
      </c>
      <c r="B7" s="29" t="s">
        <v>34</v>
      </c>
      <c r="C7" s="29">
        <v>1</v>
      </c>
      <c r="D7" s="30">
        <v>61.494999999999997</v>
      </c>
    </row>
    <row r="8" ht="16.5">
      <c r="A8" s="28">
        <v>45542</v>
      </c>
      <c r="B8" s="29" t="s">
        <v>34</v>
      </c>
      <c r="C8" s="29">
        <v>1</v>
      </c>
      <c r="D8" s="30">
        <v>61.493699999999997</v>
      </c>
    </row>
    <row r="9" ht="16.5">
      <c r="A9" s="28">
        <v>45543</v>
      </c>
      <c r="B9" s="29" t="s">
        <v>34</v>
      </c>
      <c r="C9" s="29">
        <v>1</v>
      </c>
      <c r="D9" s="30">
        <v>61.493699999999997</v>
      </c>
    </row>
    <row r="10" ht="16.5">
      <c r="A10" s="28">
        <v>45544</v>
      </c>
      <c r="B10" s="29" t="s">
        <v>34</v>
      </c>
      <c r="C10" s="29">
        <v>1</v>
      </c>
      <c r="D10" s="30">
        <v>61.493699999999997</v>
      </c>
    </row>
    <row r="11" ht="16.5">
      <c r="A11" s="28">
        <v>45545</v>
      </c>
      <c r="B11" s="29" t="s">
        <v>34</v>
      </c>
      <c r="C11" s="29">
        <v>1</v>
      </c>
      <c r="D11" s="30">
        <v>61.493699999999997</v>
      </c>
    </row>
    <row r="12" ht="16.5">
      <c r="A12" s="28">
        <v>45546</v>
      </c>
      <c r="B12" s="29" t="s">
        <v>34</v>
      </c>
      <c r="C12" s="29">
        <v>1</v>
      </c>
      <c r="D12" s="30">
        <v>61.496000000000002</v>
      </c>
    </row>
    <row r="13" ht="16.5">
      <c r="A13" s="28">
        <v>45547</v>
      </c>
      <c r="B13" s="29" t="s">
        <v>34</v>
      </c>
      <c r="C13" s="29">
        <v>1</v>
      </c>
      <c r="D13" s="30">
        <v>61.494999999999997</v>
      </c>
    </row>
    <row r="14" ht="16.5">
      <c r="A14" s="28">
        <v>45548</v>
      </c>
      <c r="B14" s="29" t="s">
        <v>34</v>
      </c>
      <c r="C14" s="29">
        <v>1</v>
      </c>
      <c r="D14" s="30">
        <v>61.494999999999997</v>
      </c>
    </row>
    <row r="15" ht="16.5">
      <c r="A15" s="28">
        <v>45549</v>
      </c>
      <c r="B15" s="29" t="s">
        <v>34</v>
      </c>
      <c r="C15" s="29">
        <v>1</v>
      </c>
      <c r="D15" s="30">
        <v>61.494999999999997</v>
      </c>
    </row>
    <row r="16" ht="16.5">
      <c r="A16" s="28">
        <v>45550</v>
      </c>
      <c r="B16" s="29" t="s">
        <v>34</v>
      </c>
      <c r="C16" s="29">
        <v>1</v>
      </c>
      <c r="D16" s="30">
        <v>61.494999999999997</v>
      </c>
    </row>
    <row r="17" ht="16.5">
      <c r="A17" s="28">
        <v>45551</v>
      </c>
      <c r="B17" s="29" t="s">
        <v>34</v>
      </c>
      <c r="C17" s="29">
        <v>1</v>
      </c>
      <c r="D17" s="30">
        <v>61.494999999999997</v>
      </c>
    </row>
    <row r="18" ht="16.5">
      <c r="A18" s="28">
        <v>45552</v>
      </c>
      <c r="B18" s="29" t="s">
        <v>34</v>
      </c>
      <c r="C18" s="29">
        <v>1</v>
      </c>
      <c r="D18" s="30">
        <v>61.494999999999997</v>
      </c>
    </row>
    <row r="19" ht="16.5">
      <c r="A19" s="28">
        <v>45553</v>
      </c>
      <c r="B19" s="29" t="s">
        <v>34</v>
      </c>
      <c r="C19" s="29">
        <v>1</v>
      </c>
      <c r="D19" s="30">
        <v>61.494999999999997</v>
      </c>
    </row>
    <row r="20" ht="16.5">
      <c r="A20" s="28">
        <v>45554</v>
      </c>
      <c r="B20" s="29" t="s">
        <v>34</v>
      </c>
      <c r="C20" s="29">
        <v>1</v>
      </c>
      <c r="D20" s="30">
        <v>61.496000000000002</v>
      </c>
    </row>
    <row r="21" ht="16.5">
      <c r="A21" s="28">
        <v>45555</v>
      </c>
      <c r="B21" s="29" t="s">
        <v>34</v>
      </c>
      <c r="C21" s="29">
        <v>1</v>
      </c>
      <c r="D21" s="30">
        <v>61.494100000000003</v>
      </c>
    </row>
    <row r="22" ht="16.5">
      <c r="A22" s="28">
        <v>45556</v>
      </c>
      <c r="B22" s="29" t="s">
        <v>34</v>
      </c>
      <c r="C22" s="29">
        <v>1</v>
      </c>
      <c r="D22" s="30">
        <v>61.494999999999997</v>
      </c>
    </row>
    <row r="23" ht="16.5">
      <c r="A23" s="28">
        <v>45557</v>
      </c>
      <c r="B23" s="29" t="s">
        <v>34</v>
      </c>
      <c r="C23" s="29">
        <v>1</v>
      </c>
      <c r="D23" s="30">
        <v>61.494999999999997</v>
      </c>
    </row>
    <row r="24" ht="16.5">
      <c r="A24" s="28">
        <v>45558</v>
      </c>
      <c r="B24" s="29" t="s">
        <v>34</v>
      </c>
      <c r="C24" s="29">
        <v>1</v>
      </c>
      <c r="D24" s="30">
        <v>61.494999999999997</v>
      </c>
    </row>
    <row r="25" ht="16.5">
      <c r="A25" s="28">
        <v>45559</v>
      </c>
      <c r="B25" s="29" t="s">
        <v>34</v>
      </c>
      <c r="C25" s="29">
        <v>1</v>
      </c>
      <c r="D25" s="30">
        <v>61.494999999999997</v>
      </c>
    </row>
    <row r="26" ht="16.5">
      <c r="A26" s="28">
        <v>45560</v>
      </c>
      <c r="B26" s="29" t="s">
        <v>34</v>
      </c>
      <c r="C26" s="29">
        <v>1</v>
      </c>
      <c r="D26" s="30">
        <v>61.4925</v>
      </c>
    </row>
    <row r="27" ht="16.5">
      <c r="A27" s="28">
        <v>45561</v>
      </c>
      <c r="B27" s="29" t="s">
        <v>34</v>
      </c>
      <c r="C27" s="29">
        <v>1</v>
      </c>
      <c r="D27" s="30">
        <v>61.493000000000002</v>
      </c>
    </row>
    <row r="28" ht="16.5">
      <c r="A28" s="28">
        <v>45562</v>
      </c>
      <c r="B28" s="29" t="s">
        <v>34</v>
      </c>
      <c r="C28" s="29">
        <v>1</v>
      </c>
      <c r="D28" s="30">
        <v>61.491799999999998</v>
      </c>
    </row>
    <row r="29" ht="16.5">
      <c r="A29" s="28">
        <v>45563</v>
      </c>
      <c r="B29" s="29" t="s">
        <v>34</v>
      </c>
      <c r="C29" s="29">
        <v>1</v>
      </c>
      <c r="D29" s="30">
        <v>61.4925</v>
      </c>
    </row>
    <row r="30" ht="16.5">
      <c r="A30" s="28">
        <v>45564</v>
      </c>
      <c r="B30" s="29" t="s">
        <v>34</v>
      </c>
      <c r="C30" s="29">
        <v>1</v>
      </c>
      <c r="D30" s="30">
        <v>61.4925</v>
      </c>
    </row>
    <row r="31" ht="16.5">
      <c r="A31" s="28">
        <v>45565</v>
      </c>
      <c r="B31" s="29" t="s">
        <v>34</v>
      </c>
      <c r="C31" s="29">
        <v>1</v>
      </c>
      <c r="D31" s="30">
        <v>61.4925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45536</v>
      </c>
      <c r="C4" s="13" t="s">
        <v>27</v>
      </c>
      <c r="D4" s="14">
        <v>7699.4115307693146</v>
      </c>
      <c r="E4" s="14">
        <v>6872.4273556537901</v>
      </c>
      <c r="F4" s="14">
        <v>6420.304185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>
        <v>5437.8617750000003</v>
      </c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>
        <v>1478.5819750000001</v>
      </c>
      <c r="H5" s="14">
        <v>1486.57431</v>
      </c>
      <c r="I5" s="14">
        <v>1522.847215</v>
      </c>
      <c r="J5" s="14">
        <v>1528.995165</v>
      </c>
      <c r="K5" s="14"/>
      <c r="L5" s="14">
        <v>1163.8069350000001</v>
      </c>
      <c r="M5" s="14">
        <v>761.11621000000002</v>
      </c>
      <c r="N5" s="14">
        <v>234.85168999999999</v>
      </c>
      <c r="O5" s="14">
        <v>157.38751999999999</v>
      </c>
      <c r="P5" s="14">
        <v>161.07629</v>
      </c>
      <c r="Q5" s="14">
        <v>138.32887500000001</v>
      </c>
      <c r="R5" s="14">
        <v>250.221565</v>
      </c>
      <c r="S5" s="14"/>
      <c r="T5" s="14">
        <v>2858.79675</v>
      </c>
      <c r="U5" s="14">
        <v>2320.7535471967799</v>
      </c>
      <c r="V5" s="14">
        <v>4779.0355622499046</v>
      </c>
      <c r="W5" s="14">
        <v>4896.04156558879</v>
      </c>
      <c r="X5" s="14">
        <v>4978.5826426121603</v>
      </c>
      <c r="Y5" s="14">
        <v>4012.2141886752152</v>
      </c>
      <c r="Z5" s="14">
        <v>2701.83485749686</v>
      </c>
      <c r="AA5" s="15">
        <v>2434.5198895127551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>
        <v>2478.5460425000001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>
        <v>7435.6381275000003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45537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18662.71702</v>
      </c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2012.9042337364849</v>
      </c>
      <c r="E9" s="14">
        <v>1999.0929304593451</v>
      </c>
      <c r="F9" s="14">
        <v>1751.0780356273549</v>
      </c>
      <c r="G9" s="14">
        <v>1746.159675627355</v>
      </c>
      <c r="H9" s="14">
        <v>1816.246305627355</v>
      </c>
      <c r="I9" s="14">
        <v>2068.3122556273552</v>
      </c>
      <c r="J9" s="14">
        <v>3093.1755206273551</v>
      </c>
      <c r="K9" s="14">
        <v>6111.0622999999996</v>
      </c>
      <c r="L9" s="14">
        <v>4136.0893647913454</v>
      </c>
      <c r="M9" s="14">
        <v>2865.3947686720849</v>
      </c>
      <c r="N9" s="14">
        <v>2025.677943803355</v>
      </c>
      <c r="O9" s="14">
        <v>1932.707054043485</v>
      </c>
      <c r="P9" s="14">
        <v>1728.5107807689501</v>
      </c>
      <c r="Q9" s="14">
        <v>1977.49073160834</v>
      </c>
      <c r="R9" s="14">
        <v>1954.2930887043501</v>
      </c>
      <c r="S9" s="14">
        <v>2911.9608869519202</v>
      </c>
      <c r="T9" s="14"/>
      <c r="U9" s="14">
        <v>6317.6334200000001</v>
      </c>
      <c r="V9" s="14">
        <v>20834.17296</v>
      </c>
      <c r="W9" s="14">
        <v>18357.08832087311</v>
      </c>
      <c r="X9" s="14">
        <v>15360.003422967884</v>
      </c>
      <c r="Y9" s="14">
        <v>4699.2624318750004</v>
      </c>
      <c r="Z9" s="14">
        <v>3773.9931189812801</v>
      </c>
      <c r="AA9" s="15">
        <v>4524.8912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45538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>
        <v>14788.3176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3304.7413000000001</v>
      </c>
      <c r="E13" s="14">
        <v>3173.75695</v>
      </c>
      <c r="F13" s="14">
        <v>1783.9699499999999</v>
      </c>
      <c r="G13" s="14">
        <v>1777.2055</v>
      </c>
      <c r="H13" s="14"/>
      <c r="I13" s="14"/>
      <c r="J13" s="14"/>
      <c r="K13" s="14"/>
      <c r="L13" s="14">
        <v>4118.9350999999997</v>
      </c>
      <c r="M13" s="14">
        <v>2816.0190707851998</v>
      </c>
      <c r="N13" s="14">
        <v>2277.8245451503499</v>
      </c>
      <c r="O13" s="14">
        <v>1962.901029075</v>
      </c>
      <c r="P13" s="14">
        <v>1618.2067608377999</v>
      </c>
      <c r="Q13" s="14">
        <v>1678.6443204905499</v>
      </c>
      <c r="R13" s="14">
        <v>1673.4515676948999</v>
      </c>
      <c r="S13" s="14">
        <v>1860.4622411389</v>
      </c>
      <c r="T13" s="14">
        <v>3002.6231036221002</v>
      </c>
      <c r="U13" s="14">
        <v>13694.321550000001</v>
      </c>
      <c r="V13" s="14">
        <v>26674.071199999998</v>
      </c>
      <c r="W13" s="14">
        <v>30716.752499999999</v>
      </c>
      <c r="X13" s="14">
        <v>29972.663</v>
      </c>
      <c r="Y13" s="14">
        <v>10468.29385</v>
      </c>
      <c r="Z13" s="14">
        <v>4752.3335999999999</v>
      </c>
      <c r="AA13" s="15">
        <v>4081.4231500000001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>
        <v>3003.7232749999998</v>
      </c>
      <c r="I14" s="14">
        <v>3299.5142249999999</v>
      </c>
      <c r="J14" s="14">
        <v>4292.6584750000002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>
        <v>9011.1698250000009</v>
      </c>
      <c r="I15" s="19">
        <v>9898.5426750000006</v>
      </c>
      <c r="J15" s="19">
        <v>12877.975425000001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45539</v>
      </c>
      <c r="C16" s="13" t="s">
        <v>27</v>
      </c>
      <c r="D16" s="14">
        <v>10535.323399999999</v>
      </c>
      <c r="E16" s="14"/>
      <c r="F16" s="14"/>
      <c r="G16" s="14"/>
      <c r="H16" s="14"/>
      <c r="I16" s="14"/>
      <c r="J16" s="14">
        <v>13701.70095</v>
      </c>
      <c r="K16" s="14"/>
      <c r="L16" s="14"/>
      <c r="M16" s="14"/>
      <c r="N16" s="14"/>
      <c r="O16" s="14"/>
      <c r="P16" s="14"/>
      <c r="Q16" s="14"/>
      <c r="R16" s="14"/>
      <c r="S16" s="14">
        <v>9160.9101499999997</v>
      </c>
      <c r="T16" s="14">
        <v>13476.014300000001</v>
      </c>
      <c r="U16" s="14"/>
      <c r="V16" s="14">
        <v>58847.025300000001</v>
      </c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>
        <v>3158.3832000000002</v>
      </c>
      <c r="F17" s="14"/>
      <c r="G17" s="14">
        <v>1858.9938500000001</v>
      </c>
      <c r="H17" s="14">
        <v>1865.1433500000001</v>
      </c>
      <c r="I17" s="14">
        <v>2033.0246999999999</v>
      </c>
      <c r="J17" s="14"/>
      <c r="K17" s="14">
        <v>5485.9689500000004</v>
      </c>
      <c r="L17" s="14">
        <v>4682.2293</v>
      </c>
      <c r="M17" s="14">
        <v>2311.9870180827002</v>
      </c>
      <c r="N17" s="14">
        <v>1986.6784680827</v>
      </c>
      <c r="O17" s="14">
        <v>1706.2300206283501</v>
      </c>
      <c r="P17" s="14">
        <v>1713.6406680826999</v>
      </c>
      <c r="Q17" s="14">
        <v>2035.06455863935</v>
      </c>
      <c r="R17" s="14">
        <v>1869.2230180827</v>
      </c>
      <c r="S17" s="14"/>
      <c r="T17" s="14"/>
      <c r="U17" s="14">
        <v>5624.9476500000001</v>
      </c>
      <c r="V17" s="14"/>
      <c r="W17" s="14">
        <v>26829.01391775185</v>
      </c>
      <c r="X17" s="14">
        <v>15503.569700499649</v>
      </c>
      <c r="Y17" s="14">
        <v>6913.2678999999998</v>
      </c>
      <c r="Z17" s="14">
        <v>3728.2368914696499</v>
      </c>
      <c r="AA17" s="15">
        <v>2459.18505</v>
      </c>
    </row>
    <row r="18">
      <c r="A18" s="1"/>
      <c r="B18" s="16"/>
      <c r="C18" s="13" t="s">
        <v>29</v>
      </c>
      <c r="D18" s="14"/>
      <c r="E18" s="14"/>
      <c r="F18" s="14">
        <v>3152.8486499999999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9458.5459499999997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45540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>
        <v>7833.155687821115</v>
      </c>
      <c r="S20" s="14">
        <v>7561.66242953859</v>
      </c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1956.891993639965</v>
      </c>
      <c r="E21" s="14">
        <v>1791.8230096544601</v>
      </c>
      <c r="F21" s="14">
        <v>1669.5485249999999</v>
      </c>
      <c r="G21" s="14">
        <v>1616.04918</v>
      </c>
      <c r="H21" s="14">
        <v>1640.031645</v>
      </c>
      <c r="I21" s="14">
        <v>1782.696565</v>
      </c>
      <c r="J21" s="14">
        <v>2383.4880600000001</v>
      </c>
      <c r="K21" s="14">
        <v>4180.3281299999999</v>
      </c>
      <c r="L21" s="14">
        <v>3660.09312</v>
      </c>
      <c r="M21" s="14">
        <v>3003.3425400000001</v>
      </c>
      <c r="N21" s="14">
        <v>1611.6838671232999</v>
      </c>
      <c r="O21" s="14">
        <v>1730.2945776568499</v>
      </c>
      <c r="P21" s="14">
        <v>1680.205350394805</v>
      </c>
      <c r="Q21" s="14">
        <v>1535.851406878355</v>
      </c>
      <c r="R21" s="14"/>
      <c r="S21" s="14"/>
      <c r="T21" s="14">
        <v>3264.0749799999999</v>
      </c>
      <c r="U21" s="14">
        <v>4614.4722400000001</v>
      </c>
      <c r="V21" s="14">
        <v>8372.0886826174501</v>
      </c>
      <c r="W21" s="14">
        <v>16759.44556790185</v>
      </c>
      <c r="X21" s="14">
        <v>8964.9135139015598</v>
      </c>
      <c r="Y21" s="14">
        <v>4085.2460169312599</v>
      </c>
      <c r="Z21" s="14">
        <v>3029.3052654220601</v>
      </c>
      <c r="AA21" s="15">
        <v>2389.5263306013399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45541</v>
      </c>
      <c r="C24" s="13" t="s">
        <v>27</v>
      </c>
      <c r="D24" s="14"/>
      <c r="E24" s="14"/>
      <c r="F24" s="14"/>
      <c r="G24" s="14"/>
      <c r="H24" s="14"/>
      <c r="I24" s="14"/>
      <c r="J24" s="14">
        <v>11989.065199999999</v>
      </c>
      <c r="K24" s="14"/>
      <c r="L24" s="14"/>
      <c r="M24" s="14"/>
      <c r="N24" s="14">
        <v>7338.7394561890496</v>
      </c>
      <c r="O24" s="14">
        <v>6988.1860015421998</v>
      </c>
      <c r="P24" s="14">
        <v>6631.2860716458999</v>
      </c>
      <c r="Q24" s="14">
        <v>6299.245478281</v>
      </c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1982.24402120115</v>
      </c>
      <c r="E25" s="14">
        <v>1692.6597935285499</v>
      </c>
      <c r="F25" s="14">
        <v>1660.6823935285499</v>
      </c>
      <c r="G25" s="14"/>
      <c r="H25" s="14"/>
      <c r="I25" s="14"/>
      <c r="J25" s="14"/>
      <c r="K25" s="14">
        <v>4142.9181500000004</v>
      </c>
      <c r="L25" s="14">
        <v>2914.4364688351502</v>
      </c>
      <c r="M25" s="14">
        <v>1937.3231062499999</v>
      </c>
      <c r="N25" s="14"/>
      <c r="O25" s="14"/>
      <c r="P25" s="14"/>
      <c r="Q25" s="14"/>
      <c r="R25" s="14">
        <v>2025.6456197739999</v>
      </c>
      <c r="S25" s="14">
        <v>2062.0720440453001</v>
      </c>
      <c r="T25" s="14">
        <v>2432.6752128815501</v>
      </c>
      <c r="U25" s="14">
        <v>3198.7156895091998</v>
      </c>
      <c r="V25" s="14">
        <v>3491.9574011812001</v>
      </c>
      <c r="W25" s="14">
        <v>8820.2278499999993</v>
      </c>
      <c r="X25" s="14">
        <v>5908.2862363896002</v>
      </c>
      <c r="Y25" s="14">
        <v>3393.9910462030998</v>
      </c>
      <c r="Z25" s="14">
        <v>2493.6657324995499</v>
      </c>
      <c r="AA25" s="15">
        <v>1727.00260362315</v>
      </c>
    </row>
    <row r="26">
      <c r="A26" s="1"/>
      <c r="B26" s="16"/>
      <c r="C26" s="13" t="s">
        <v>29</v>
      </c>
      <c r="D26" s="14"/>
      <c r="E26" s="14"/>
      <c r="F26" s="14"/>
      <c r="G26" s="14">
        <v>2723.306075</v>
      </c>
      <c r="H26" s="14">
        <v>2905.0237999999999</v>
      </c>
      <c r="I26" s="14">
        <v>3103.3451749999999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/>
      <c r="G27" s="19">
        <v>8169.9182250000003</v>
      </c>
      <c r="H27" s="19">
        <v>8715.0714000000007</v>
      </c>
      <c r="I27" s="19">
        <v>9310.0355249999993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45542</v>
      </c>
      <c r="C28" s="13" t="s">
        <v>27</v>
      </c>
      <c r="D28" s="14"/>
      <c r="E28" s="14"/>
      <c r="F28" s="14"/>
      <c r="G28" s="14"/>
      <c r="H28" s="14"/>
      <c r="I28" s="14"/>
      <c r="J28" s="14">
        <v>8238.9259259999999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2054.5045169999999</v>
      </c>
      <c r="E29" s="14">
        <v>1791.926418</v>
      </c>
      <c r="F29" s="14"/>
      <c r="G29" s="14"/>
      <c r="H29" s="14"/>
      <c r="I29" s="14"/>
      <c r="J29" s="14"/>
      <c r="K29" s="14"/>
      <c r="L29" s="14">
        <v>1764.8691899999999</v>
      </c>
      <c r="M29" s="14">
        <v>1572.6540747011491</v>
      </c>
      <c r="N29" s="14">
        <v>959.56188570114898</v>
      </c>
      <c r="O29" s="14">
        <v>361.00645256249999</v>
      </c>
      <c r="P29" s="14">
        <v>109.46133737361301</v>
      </c>
      <c r="Q29" s="14">
        <v>27.932330701148999</v>
      </c>
      <c r="R29" s="14">
        <v>17.029024804595998</v>
      </c>
      <c r="S29" s="14">
        <v>367.43477581887299</v>
      </c>
      <c r="T29" s="14">
        <v>1868.8782321236399</v>
      </c>
      <c r="U29" s="14">
        <v>2191.6354679999999</v>
      </c>
      <c r="V29" s="14">
        <v>4842.0139380000001</v>
      </c>
      <c r="W29" s="14">
        <v>4598.3294770058701</v>
      </c>
      <c r="X29" s="14">
        <v>5254.9609218950372</v>
      </c>
      <c r="Y29" s="14">
        <v>2888.4261337362991</v>
      </c>
      <c r="Z29" s="14">
        <v>2401.9103445949891</v>
      </c>
      <c r="AA29" s="15">
        <v>1854.137407574028</v>
      </c>
    </row>
    <row r="30">
      <c r="A30" s="1"/>
      <c r="B30" s="16"/>
      <c r="C30" s="13" t="s">
        <v>29</v>
      </c>
      <c r="D30" s="14"/>
      <c r="E30" s="14"/>
      <c r="F30" s="14">
        <v>2922.4880925000002</v>
      </c>
      <c r="G30" s="14">
        <v>2923.7179664999999</v>
      </c>
      <c r="H30" s="14">
        <v>3032.8692839999999</v>
      </c>
      <c r="I30" s="14">
        <v>3081.1418385000002</v>
      </c>
      <c r="J30" s="14"/>
      <c r="K30" s="14">
        <v>3197.3649314999998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8767.4642774999993</v>
      </c>
      <c r="G31" s="19">
        <v>8771.1538994999992</v>
      </c>
      <c r="H31" s="19">
        <v>9098.6078519999992</v>
      </c>
      <c r="I31" s="19">
        <v>9243.4255154999992</v>
      </c>
      <c r="J31" s="19"/>
      <c r="K31" s="19">
        <v>9592.0947945000007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45543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5913.4414811133302</v>
      </c>
      <c r="M32" s="14">
        <v>3136.259612795523</v>
      </c>
      <c r="N32" s="14"/>
      <c r="O32" s="14"/>
      <c r="P32" s="14"/>
      <c r="Q32" s="14"/>
      <c r="R32" s="14"/>
      <c r="S32" s="14"/>
      <c r="T32" s="14"/>
      <c r="U32" s="14">
        <v>9723.9567254585709</v>
      </c>
      <c r="V32" s="14">
        <v>10190.035858225499</v>
      </c>
      <c r="W32" s="14">
        <v>12625.102705592721</v>
      </c>
      <c r="X32" s="14">
        <v>11311.737519199625</v>
      </c>
      <c r="Y32" s="14">
        <v>9976.0090738916551</v>
      </c>
      <c r="Z32" s="14">
        <v>8412.79936275</v>
      </c>
      <c r="AA32" s="15">
        <v>7705.3971239942548</v>
      </c>
    </row>
    <row r="33">
      <c r="A33" s="1"/>
      <c r="B33" s="16"/>
      <c r="C33" s="13" t="s">
        <v>28</v>
      </c>
      <c r="D33" s="14">
        <v>1738.687064701149</v>
      </c>
      <c r="E33" s="14">
        <v>1594.791806701149</v>
      </c>
      <c r="F33" s="14"/>
      <c r="G33" s="14"/>
      <c r="H33" s="14"/>
      <c r="I33" s="14"/>
      <c r="J33" s="14">
        <v>1492.4520990000001</v>
      </c>
      <c r="K33" s="14">
        <v>1486.302729</v>
      </c>
      <c r="L33" s="14"/>
      <c r="M33" s="14"/>
      <c r="N33" s="14">
        <v>153.11931300000001</v>
      </c>
      <c r="O33" s="14">
        <v>12.29874</v>
      </c>
      <c r="P33" s="14">
        <v>12.29874</v>
      </c>
      <c r="Q33" s="14">
        <v>12.29874</v>
      </c>
      <c r="R33" s="14">
        <v>17.218236000000001</v>
      </c>
      <c r="S33" s="14">
        <v>138.975762</v>
      </c>
      <c r="T33" s="14">
        <v>1921.6781249999999</v>
      </c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2534.7703139999999</v>
      </c>
      <c r="G34" s="14">
        <v>2447.1417915000002</v>
      </c>
      <c r="H34" s="14">
        <v>2467.4347124999999</v>
      </c>
      <c r="I34" s="14">
        <v>2484.9604169999998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>
        <v>7604.3109420000001</v>
      </c>
      <c r="G35" s="19">
        <v>7341.4253744999996</v>
      </c>
      <c r="H35" s="19">
        <v>7402.3041375000003</v>
      </c>
      <c r="I35" s="19">
        <v>7454.8812509999998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45544</v>
      </c>
      <c r="C36" s="13" t="s">
        <v>27</v>
      </c>
      <c r="D36" s="14">
        <v>7626.2288549303576</v>
      </c>
      <c r="E36" s="14">
        <v>7500.0707548970522</v>
      </c>
      <c r="F36" s="14">
        <v>6967.0142140533781</v>
      </c>
      <c r="G36" s="14">
        <v>7053.9423269999998</v>
      </c>
      <c r="H36" s="14">
        <v>7429.0538969999998</v>
      </c>
      <c r="I36" s="14">
        <v>7249.5538358949598</v>
      </c>
      <c r="J36" s="14">
        <v>9845.7727959207186</v>
      </c>
      <c r="K36" s="14">
        <v>11184.252369746897</v>
      </c>
      <c r="L36" s="14"/>
      <c r="M36" s="14"/>
      <c r="N36" s="14"/>
      <c r="O36" s="14"/>
      <c r="P36" s="14"/>
      <c r="Q36" s="14">
        <v>9240.4982395080187</v>
      </c>
      <c r="R36" s="14">
        <v>9600.5891855487207</v>
      </c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>
        <v>4776.2156789999999</v>
      </c>
      <c r="M37" s="14">
        <v>3020.5440598932842</v>
      </c>
      <c r="N37" s="14">
        <v>2181.6846693845341</v>
      </c>
      <c r="O37" s="14">
        <v>2106.047418384534</v>
      </c>
      <c r="P37" s="14">
        <v>2068.4074406921518</v>
      </c>
      <c r="Q37" s="14"/>
      <c r="R37" s="14"/>
      <c r="S37" s="14">
        <v>3743.1215189999998</v>
      </c>
      <c r="T37" s="14">
        <v>5358.5610180000003</v>
      </c>
      <c r="U37" s="14">
        <v>7099.4476649999997</v>
      </c>
      <c r="V37" s="14">
        <v>7718.0742870000004</v>
      </c>
      <c r="W37" s="14">
        <v>12002.955303000001</v>
      </c>
      <c r="X37" s="14">
        <v>8890.7591460000003</v>
      </c>
      <c r="Y37" s="14">
        <v>4578.8209020000004</v>
      </c>
      <c r="Z37" s="14">
        <v>3530.3533170000001</v>
      </c>
      <c r="AA37" s="15">
        <v>2030.7666543576149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45545</v>
      </c>
      <c r="C40" s="13" t="s">
        <v>27</v>
      </c>
      <c r="D40" s="14"/>
      <c r="E40" s="14"/>
      <c r="F40" s="14"/>
      <c r="G40" s="14"/>
      <c r="H40" s="14">
        <v>6037.4514660000004</v>
      </c>
      <c r="I40" s="14">
        <v>7640.5922250000003</v>
      </c>
      <c r="J40" s="14">
        <v>10712.20254</v>
      </c>
      <c r="K40" s="14">
        <v>11862.638768031546</v>
      </c>
      <c r="L40" s="14">
        <v>10855.528889649388</v>
      </c>
      <c r="M40" s="14">
        <v>8766.6509907258387</v>
      </c>
      <c r="N40" s="14">
        <v>6851.1709534947267</v>
      </c>
      <c r="O40" s="14">
        <v>6922.6535738996336</v>
      </c>
      <c r="P40" s="14">
        <v>6621.9696498380908</v>
      </c>
      <c r="Q40" s="14">
        <v>6562.3792899268137</v>
      </c>
      <c r="R40" s="14">
        <v>6667.1710693693922</v>
      </c>
      <c r="S40" s="14">
        <v>6439.2678688177166</v>
      </c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1277.839086</v>
      </c>
      <c r="E41" s="14">
        <v>1137.63345</v>
      </c>
      <c r="F41" s="14">
        <v>1157.311434</v>
      </c>
      <c r="G41" s="14">
        <v>1109.9612850000001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>
        <v>4137.9110730000002</v>
      </c>
      <c r="U41" s="14">
        <v>3309.3955746644701</v>
      </c>
      <c r="V41" s="14">
        <v>3887.5770946807229</v>
      </c>
      <c r="W41" s="14">
        <v>10849.179973207823</v>
      </c>
      <c r="X41" s="14">
        <v>3935.1378749766482</v>
      </c>
      <c r="Y41" s="14">
        <v>3497.4740376663599</v>
      </c>
      <c r="Z41" s="14">
        <v>2229.7905870263999</v>
      </c>
      <c r="AA41" s="15">
        <v>1644.906160239723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45546</v>
      </c>
      <c r="C44" s="13" t="s">
        <v>27</v>
      </c>
      <c r="D44" s="14"/>
      <c r="E44" s="14"/>
      <c r="F44" s="14"/>
      <c r="G44" s="14"/>
      <c r="H44" s="14"/>
      <c r="I44" s="14">
        <v>6043.2119199999997</v>
      </c>
      <c r="J44" s="14">
        <v>13007.63392</v>
      </c>
      <c r="K44" s="14">
        <v>14672.02551775664</v>
      </c>
      <c r="L44" s="14">
        <v>9555.9698329996809</v>
      </c>
      <c r="M44" s="14">
        <v>7937.4460353774402</v>
      </c>
      <c r="N44" s="14">
        <v>6430.2841209997596</v>
      </c>
      <c r="O44" s="14">
        <v>5710.2142150660802</v>
      </c>
      <c r="P44" s="14">
        <v>5285.6874915312801</v>
      </c>
      <c r="Q44" s="14">
        <v>5406.9783399824801</v>
      </c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792.68344000000002</v>
      </c>
      <c r="E45" s="14">
        <v>765.01023999999995</v>
      </c>
      <c r="F45" s="14">
        <v>622.95447999999999</v>
      </c>
      <c r="G45" s="14">
        <v>1052.1965600000001</v>
      </c>
      <c r="H45" s="14">
        <v>1249.59872</v>
      </c>
      <c r="I45" s="14"/>
      <c r="J45" s="14"/>
      <c r="K45" s="14"/>
      <c r="L45" s="14"/>
      <c r="M45" s="14"/>
      <c r="N45" s="14"/>
      <c r="O45" s="14"/>
      <c r="P45" s="14"/>
      <c r="Q45" s="14"/>
      <c r="R45" s="14">
        <v>1449.5438226196</v>
      </c>
      <c r="S45" s="14">
        <v>1719.0602927728801</v>
      </c>
      <c r="T45" s="14">
        <v>2583.06267826056</v>
      </c>
      <c r="U45" s="14">
        <v>5167.9755645345604</v>
      </c>
      <c r="V45" s="14">
        <v>6330.4423086485604</v>
      </c>
      <c r="W45" s="14">
        <v>17753.572548321841</v>
      </c>
      <c r="X45" s="14">
        <v>7860.6421724805596</v>
      </c>
      <c r="Y45" s="14">
        <v>5193.7252815772799</v>
      </c>
      <c r="Z45" s="14">
        <v>2150.7752954319199</v>
      </c>
      <c r="AA45" s="15">
        <v>1978.58649543192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45547</v>
      </c>
      <c r="C48" s="13" t="s">
        <v>27</v>
      </c>
      <c r="D48" s="14">
        <v>8903.2461000000003</v>
      </c>
      <c r="E48" s="14"/>
      <c r="F48" s="14"/>
      <c r="G48" s="14"/>
      <c r="H48" s="14"/>
      <c r="I48" s="14"/>
      <c r="J48" s="14">
        <v>14730.5123</v>
      </c>
      <c r="K48" s="14">
        <v>11892.189234390151</v>
      </c>
      <c r="L48" s="14">
        <v>11417.836324747999</v>
      </c>
      <c r="M48" s="14">
        <v>8388.0598222288008</v>
      </c>
      <c r="N48" s="14">
        <v>6962.4638999999997</v>
      </c>
      <c r="O48" s="14"/>
      <c r="P48" s="14"/>
      <c r="Q48" s="14"/>
      <c r="R48" s="14"/>
      <c r="S48" s="14"/>
      <c r="T48" s="14"/>
      <c r="U48" s="14"/>
      <c r="V48" s="14"/>
      <c r="W48" s="14">
        <v>61595.236850000001</v>
      </c>
      <c r="X48" s="14">
        <v>21879.920999999998</v>
      </c>
      <c r="Y48" s="14">
        <v>11419.00655</v>
      </c>
      <c r="Z48" s="14">
        <v>9733.4285999999993</v>
      </c>
      <c r="AA48" s="15">
        <v>8882.9527500000004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>
        <v>1628.03282120115</v>
      </c>
      <c r="Q49" s="14">
        <v>1629.26272120115</v>
      </c>
      <c r="R49" s="14">
        <v>1963.1792798061499</v>
      </c>
      <c r="S49" s="14">
        <v>2052.3164397333499</v>
      </c>
      <c r="T49" s="14">
        <v>4625.00267225465</v>
      </c>
      <c r="U49" s="14">
        <v>3919.8245080092001</v>
      </c>
      <c r="V49" s="14">
        <v>4407.1327544013002</v>
      </c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>
        <v>2693.4810000000002</v>
      </c>
      <c r="F50" s="14">
        <v>2625.2215500000002</v>
      </c>
      <c r="G50" s="14">
        <v>2549.5826999999999</v>
      </c>
      <c r="H50" s="14">
        <v>2609.2328499999999</v>
      </c>
      <c r="I50" s="14">
        <v>3164.8401749999998</v>
      </c>
      <c r="J50" s="14"/>
      <c r="K50" s="14"/>
      <c r="L50" s="14"/>
      <c r="M50" s="14"/>
      <c r="N50" s="14"/>
      <c r="O50" s="14">
        <v>2683.3343249999998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8080.4430000000002</v>
      </c>
      <c r="F51" s="19">
        <v>7875.6646499999997</v>
      </c>
      <c r="G51" s="19">
        <v>7648.7480999999998</v>
      </c>
      <c r="H51" s="19">
        <v>7827.6985500000001</v>
      </c>
      <c r="I51" s="19">
        <v>9494.5205249999999</v>
      </c>
      <c r="J51" s="19"/>
      <c r="K51" s="19"/>
      <c r="L51" s="19"/>
      <c r="M51" s="19"/>
      <c r="N51" s="19"/>
      <c r="O51" s="19">
        <v>8050.0029750000003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45548</v>
      </c>
      <c r="C52" s="13" t="s">
        <v>27</v>
      </c>
      <c r="D52" s="14">
        <v>9055.7536999999993</v>
      </c>
      <c r="E52" s="14"/>
      <c r="F52" s="14"/>
      <c r="G52" s="14"/>
      <c r="H52" s="14"/>
      <c r="I52" s="14"/>
      <c r="J52" s="14">
        <v>11930.030000000001</v>
      </c>
      <c r="K52" s="14">
        <v>11718.404194049001</v>
      </c>
      <c r="L52" s="14">
        <v>11000.709887883801</v>
      </c>
      <c r="M52" s="14">
        <v>9415.5039139220498</v>
      </c>
      <c r="N52" s="14">
        <v>8293.5442351926504</v>
      </c>
      <c r="O52" s="14">
        <v>10967.17882593305</v>
      </c>
      <c r="P52" s="14"/>
      <c r="Q52" s="14">
        <v>10294.275633532799</v>
      </c>
      <c r="R52" s="14">
        <v>11310.927663275799</v>
      </c>
      <c r="S52" s="14">
        <v>10857.7556345258</v>
      </c>
      <c r="T52" s="14">
        <v>7407.5902968396003</v>
      </c>
      <c r="U52" s="14">
        <v>17067.937249999999</v>
      </c>
      <c r="V52" s="14">
        <v>9460.3907999999992</v>
      </c>
      <c r="W52" s="14"/>
      <c r="X52" s="14"/>
      <c r="Y52" s="14">
        <v>7842.4573499999997</v>
      </c>
      <c r="Z52" s="14"/>
      <c r="AA52" s="15">
        <v>5722.1097499999996</v>
      </c>
    </row>
    <row r="53">
      <c r="A53" s="1"/>
      <c r="B53" s="16"/>
      <c r="C53" s="13" t="s">
        <v>28</v>
      </c>
      <c r="D53" s="14"/>
      <c r="E53" s="14"/>
      <c r="F53" s="14">
        <v>1560.7430999999999</v>
      </c>
      <c r="G53" s="14">
        <v>1502.32285</v>
      </c>
      <c r="H53" s="14">
        <v>1458.04645</v>
      </c>
      <c r="I53" s="14">
        <v>1669.58925</v>
      </c>
      <c r="J53" s="14"/>
      <c r="K53" s="14"/>
      <c r="L53" s="14"/>
      <c r="M53" s="14"/>
      <c r="N53" s="14"/>
      <c r="O53" s="14"/>
      <c r="P53" s="14">
        <v>1669.23447120115</v>
      </c>
      <c r="Q53" s="14"/>
      <c r="R53" s="14"/>
      <c r="S53" s="14"/>
      <c r="T53" s="14"/>
      <c r="U53" s="14"/>
      <c r="V53" s="14"/>
      <c r="W53" s="14">
        <v>3184.2111</v>
      </c>
      <c r="X53" s="14">
        <v>2919.7826</v>
      </c>
      <c r="Y53" s="14"/>
      <c r="Z53" s="14">
        <v>2453.6505000000002</v>
      </c>
      <c r="AA53" s="15"/>
    </row>
    <row r="54">
      <c r="A54" s="1"/>
      <c r="B54" s="16"/>
      <c r="C54" s="13" t="s">
        <v>29</v>
      </c>
      <c r="D54" s="14"/>
      <c r="E54" s="14">
        <v>2747.9040749999999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8243.7122249999993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45549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>
        <v>6185.7820499999998</v>
      </c>
      <c r="M56" s="14">
        <v>5413.5805498242999</v>
      </c>
      <c r="N56" s="14">
        <v>3312.7356500000001</v>
      </c>
      <c r="O56" s="14">
        <v>1009.7479</v>
      </c>
      <c r="P56" s="14">
        <v>1012.2077</v>
      </c>
      <c r="Q56" s="14">
        <v>1001.75355</v>
      </c>
      <c r="R56" s="14">
        <v>991.29939999999999</v>
      </c>
      <c r="S56" s="14">
        <v>1940.16725</v>
      </c>
      <c r="T56" s="14"/>
      <c r="U56" s="14"/>
      <c r="V56" s="14"/>
      <c r="W56" s="14">
        <v>11585.04305</v>
      </c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1801.8035</v>
      </c>
      <c r="E57" s="14"/>
      <c r="F57" s="14"/>
      <c r="G57" s="14"/>
      <c r="H57" s="14"/>
      <c r="I57" s="14">
        <v>860.57522120115004</v>
      </c>
      <c r="J57" s="14">
        <v>1054.8994212011501</v>
      </c>
      <c r="K57" s="14">
        <v>1270.1319212011499</v>
      </c>
      <c r="L57" s="14"/>
      <c r="M57" s="14"/>
      <c r="N57" s="14"/>
      <c r="O57" s="14"/>
      <c r="P57" s="14"/>
      <c r="Q57" s="14"/>
      <c r="R57" s="14"/>
      <c r="S57" s="14"/>
      <c r="T57" s="14">
        <v>1494.5244156906001</v>
      </c>
      <c r="U57" s="14">
        <v>1840.80157937165</v>
      </c>
      <c r="V57" s="14">
        <v>2000.43235</v>
      </c>
      <c r="W57" s="14"/>
      <c r="X57" s="14">
        <v>4130.0042000000003</v>
      </c>
      <c r="Y57" s="14">
        <v>3166.3775500000002</v>
      </c>
      <c r="Z57" s="14">
        <v>3064.29585</v>
      </c>
      <c r="AA57" s="15">
        <v>2602.4684000000002</v>
      </c>
    </row>
    <row r="58">
      <c r="A58" s="1"/>
      <c r="B58" s="16"/>
      <c r="C58" s="13" t="s">
        <v>29</v>
      </c>
      <c r="D58" s="14"/>
      <c r="E58" s="14">
        <v>1612.706375</v>
      </c>
      <c r="F58" s="14">
        <v>1392.2467999999999</v>
      </c>
      <c r="G58" s="14">
        <v>1461.1212</v>
      </c>
      <c r="H58" s="14">
        <v>1508.7798250000001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>
        <v>4838.1191250000002</v>
      </c>
      <c r="F59" s="19">
        <v>4176.7403999999997</v>
      </c>
      <c r="G59" s="19">
        <v>4383.3635999999997</v>
      </c>
      <c r="H59" s="19">
        <v>4526.3394749999998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45550</v>
      </c>
      <c r="C60" s="13" t="s">
        <v>27</v>
      </c>
      <c r="D60" s="14">
        <v>7062.0857999999998</v>
      </c>
      <c r="E60" s="14">
        <v>6316.7664000000004</v>
      </c>
      <c r="F60" s="14">
        <v>5888.1462499999998</v>
      </c>
      <c r="G60" s="14"/>
      <c r="H60" s="14"/>
      <c r="I60" s="14"/>
      <c r="J60" s="14"/>
      <c r="K60" s="14"/>
      <c r="L60" s="14"/>
      <c r="M60" s="14"/>
      <c r="N60" s="14"/>
      <c r="O60" s="14">
        <v>13.5289</v>
      </c>
      <c r="P60" s="14">
        <v>70.104299999999995</v>
      </c>
      <c r="Q60" s="14"/>
      <c r="R60" s="14">
        <v>70.587372742599996</v>
      </c>
      <c r="S60" s="14">
        <v>138.97941395695</v>
      </c>
      <c r="T60" s="14">
        <v>1664.1144866689001</v>
      </c>
      <c r="U60" s="14">
        <v>7935.8683478574503</v>
      </c>
      <c r="V60" s="14">
        <v>9040.6184442136491</v>
      </c>
      <c r="W60" s="14">
        <v>12561.0825297048</v>
      </c>
      <c r="X60" s="14">
        <v>10893.839250000001</v>
      </c>
      <c r="Y60" s="14">
        <v>8670.3939455987002</v>
      </c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1898.6234436648499</v>
      </c>
      <c r="L61" s="14">
        <v>1516.8333221209</v>
      </c>
      <c r="M61" s="14">
        <v>1030.6843456465499</v>
      </c>
      <c r="N61" s="14">
        <v>204.64750954830001</v>
      </c>
      <c r="O61" s="14"/>
      <c r="P61" s="14"/>
      <c r="Q61" s="14">
        <v>25.212949999999999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5">
        <v>1660.365</v>
      </c>
    </row>
    <row r="62">
      <c r="A62" s="1"/>
      <c r="B62" s="16"/>
      <c r="C62" s="13" t="s">
        <v>29</v>
      </c>
      <c r="D62" s="14"/>
      <c r="E62" s="14"/>
      <c r="F62" s="14"/>
      <c r="G62" s="14">
        <v>1954.92605</v>
      </c>
      <c r="H62" s="14">
        <v>1856.53405</v>
      </c>
      <c r="I62" s="14">
        <v>1925.4084499999999</v>
      </c>
      <c r="J62" s="14">
        <v>2028.1051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>
        <v>3185.1335250000002</v>
      </c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>
        <v>5864.7781500000001</v>
      </c>
      <c r="H63" s="19">
        <v>5569.6021499999997</v>
      </c>
      <c r="I63" s="19">
        <v>5776.2253499999997</v>
      </c>
      <c r="J63" s="19">
        <v>6084.3153000000002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>
        <v>9555.4005749999997</v>
      </c>
      <c r="AA63" s="20"/>
    </row>
    <row r="64" ht="15.75">
      <c r="A64" s="11"/>
      <c r="B64" s="12">
        <v>45551</v>
      </c>
      <c r="C64" s="13" t="s">
        <v>27</v>
      </c>
      <c r="D64" s="14"/>
      <c r="E64" s="14">
        <v>7490.0910000000003</v>
      </c>
      <c r="F64" s="14"/>
      <c r="G64" s="14"/>
      <c r="H64" s="14"/>
      <c r="I64" s="14"/>
      <c r="J64" s="14">
        <v>10334.002815458</v>
      </c>
      <c r="K64" s="14">
        <v>11599.1307636743</v>
      </c>
      <c r="L64" s="14"/>
      <c r="M64" s="14"/>
      <c r="N64" s="14"/>
      <c r="O64" s="14"/>
      <c r="P64" s="14"/>
      <c r="Q64" s="14"/>
      <c r="R64" s="14">
        <v>6980.6049249999996</v>
      </c>
      <c r="S64" s="14">
        <v>8475.3433918716491</v>
      </c>
      <c r="T64" s="14">
        <v>10141.242941871649</v>
      </c>
      <c r="U64" s="14">
        <v>15278.987592327199</v>
      </c>
      <c r="V64" s="14"/>
      <c r="W64" s="14">
        <v>28464.527132191499</v>
      </c>
      <c r="X64" s="14">
        <v>17714.9190706152</v>
      </c>
      <c r="Y64" s="14">
        <v>10942.50504564455</v>
      </c>
      <c r="Z64" s="14">
        <v>9288.7977876756995</v>
      </c>
      <c r="AA64" s="15">
        <v>8623.3779624121507</v>
      </c>
    </row>
    <row r="65">
      <c r="A65" s="1"/>
      <c r="B65" s="16"/>
      <c r="C65" s="13" t="s">
        <v>28</v>
      </c>
      <c r="D65" s="14">
        <v>1609.9391000000001</v>
      </c>
      <c r="E65" s="14"/>
      <c r="F65" s="14">
        <v>1501.09295</v>
      </c>
      <c r="G65" s="14">
        <v>1446.9773499999999</v>
      </c>
      <c r="H65" s="14"/>
      <c r="I65" s="14"/>
      <c r="J65" s="14"/>
      <c r="K65" s="14"/>
      <c r="L65" s="14">
        <v>4400.5821999999998</v>
      </c>
      <c r="M65" s="14">
        <v>2260.3382205183502</v>
      </c>
      <c r="N65" s="14">
        <v>2041.5254791585501</v>
      </c>
      <c r="O65" s="14">
        <v>1933.90922915855</v>
      </c>
      <c r="P65" s="14"/>
      <c r="Q65" s="14"/>
      <c r="R65" s="14"/>
      <c r="S65" s="14"/>
      <c r="T65" s="14"/>
      <c r="U65" s="14"/>
      <c r="V65" s="14">
        <v>5656.9250499999998</v>
      </c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>
        <v>2375.8593249999999</v>
      </c>
      <c r="I66" s="14">
        <v>2520.987525</v>
      </c>
      <c r="J66" s="14"/>
      <c r="K66" s="14"/>
      <c r="L66" s="14"/>
      <c r="M66" s="14"/>
      <c r="N66" s="14"/>
      <c r="O66" s="14"/>
      <c r="P66" s="14">
        <v>2999.7260999999999</v>
      </c>
      <c r="Q66" s="14">
        <v>2863.82215</v>
      </c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/>
      <c r="H67" s="19">
        <v>7127.5779750000002</v>
      </c>
      <c r="I67" s="19">
        <v>7562.9625749999996</v>
      </c>
      <c r="J67" s="19"/>
      <c r="K67" s="19"/>
      <c r="L67" s="19"/>
      <c r="M67" s="19"/>
      <c r="N67" s="19"/>
      <c r="O67" s="19"/>
      <c r="P67" s="19">
        <v>8999.1782999999996</v>
      </c>
      <c r="Q67" s="19">
        <v>8591.4664499999999</v>
      </c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45552</v>
      </c>
      <c r="C68" s="13" t="s">
        <v>27</v>
      </c>
      <c r="D68" s="14">
        <v>8051.6624520122004</v>
      </c>
      <c r="E68" s="14">
        <v>7678.9824045466003</v>
      </c>
      <c r="F68" s="14">
        <v>6851.4654250000003</v>
      </c>
      <c r="G68" s="14">
        <v>7163.01597599245</v>
      </c>
      <c r="H68" s="14">
        <v>7201.1468596385503</v>
      </c>
      <c r="I68" s="14">
        <v>8490.2310675580993</v>
      </c>
      <c r="J68" s="14">
        <v>14324.311713608049</v>
      </c>
      <c r="K68" s="14">
        <v>15340.030241871649</v>
      </c>
      <c r="L68" s="14">
        <v>13415.7492</v>
      </c>
      <c r="M68" s="14"/>
      <c r="N68" s="14"/>
      <c r="O68" s="14">
        <v>7219.8204750000004</v>
      </c>
      <c r="P68" s="14">
        <v>6211.3024750000004</v>
      </c>
      <c r="Q68" s="14">
        <v>6445.6483570951495</v>
      </c>
      <c r="R68" s="14">
        <v>7414.4521500000001</v>
      </c>
      <c r="S68" s="14">
        <v>7855.8293750250996</v>
      </c>
      <c r="T68" s="14"/>
      <c r="U68" s="14">
        <v>14413.884085334301</v>
      </c>
      <c r="V68" s="14">
        <v>19369.795705205051</v>
      </c>
      <c r="W68" s="14">
        <v>35793.582582697098</v>
      </c>
      <c r="X68" s="14">
        <v>16404.322084679199</v>
      </c>
      <c r="Y68" s="14">
        <v>13713.58998312835</v>
      </c>
      <c r="Z68" s="14">
        <v>9150.1171502510006</v>
      </c>
      <c r="AA68" s="15">
        <v>8864.3576699030491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3475.6974</v>
      </c>
      <c r="N69" s="14">
        <v>1909.4087688378499</v>
      </c>
      <c r="O69" s="14"/>
      <c r="P69" s="14"/>
      <c r="Q69" s="14"/>
      <c r="R69" s="14"/>
      <c r="S69" s="14"/>
      <c r="T69" s="14">
        <v>3267.2293500000001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45553</v>
      </c>
      <c r="C72" s="13" t="s">
        <v>27</v>
      </c>
      <c r="D72" s="14">
        <v>7437.1673538953</v>
      </c>
      <c r="E72" s="14">
        <v>6554.4044698058497</v>
      </c>
      <c r="F72" s="14">
        <v>6823.9532150769001</v>
      </c>
      <c r="G72" s="14">
        <v>6872.5055001757</v>
      </c>
      <c r="H72" s="14"/>
      <c r="I72" s="14">
        <v>9385.9818500000001</v>
      </c>
      <c r="J72" s="14">
        <v>11074.634550000001</v>
      </c>
      <c r="K72" s="14">
        <v>13016.227366020899</v>
      </c>
      <c r="L72" s="14">
        <v>11429.5898911558</v>
      </c>
      <c r="M72" s="14">
        <v>8300.9025750000001</v>
      </c>
      <c r="N72" s="14">
        <v>6347.2064250000003</v>
      </c>
      <c r="O72" s="14">
        <v>4627.8062250000003</v>
      </c>
      <c r="P72" s="14">
        <v>480.63337554365</v>
      </c>
      <c r="Q72" s="14">
        <v>15.2499347371</v>
      </c>
      <c r="R72" s="14">
        <v>61.187525000000001</v>
      </c>
      <c r="S72" s="14">
        <v>2550.5051250000001</v>
      </c>
      <c r="T72" s="14">
        <v>8843.8669449361005</v>
      </c>
      <c r="U72" s="14">
        <v>13978.8151982045</v>
      </c>
      <c r="V72" s="14">
        <v>10208.9988455987</v>
      </c>
      <c r="W72" s="14">
        <v>25203.063274819149</v>
      </c>
      <c r="X72" s="14">
        <v>15546.550950000001</v>
      </c>
      <c r="Y72" s="14">
        <v>9828.4530169595</v>
      </c>
      <c r="Z72" s="14">
        <v>9624.5824499999999</v>
      </c>
      <c r="AA72" s="15">
        <v>8765.2776749121495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>
        <v>1579.1916000000001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45554</v>
      </c>
      <c r="C76" s="13" t="s">
        <v>27</v>
      </c>
      <c r="D76" s="14">
        <v>6000.4457757837599</v>
      </c>
      <c r="E76" s="14"/>
      <c r="F76" s="14"/>
      <c r="G76" s="14"/>
      <c r="H76" s="14"/>
      <c r="I76" s="14"/>
      <c r="J76" s="14">
        <v>10170.208479999999</v>
      </c>
      <c r="K76" s="14">
        <v>13056.215759999999</v>
      </c>
      <c r="L76" s="14">
        <v>11282.671120000001</v>
      </c>
      <c r="M76" s="14">
        <v>7922.9661251064799</v>
      </c>
      <c r="N76" s="14">
        <v>5974.2736488666396</v>
      </c>
      <c r="O76" s="14"/>
      <c r="P76" s="14">
        <v>392.65195999999997</v>
      </c>
      <c r="Q76" s="14">
        <v>88.246759999999995</v>
      </c>
      <c r="R76" s="14">
        <v>649.09028000000001</v>
      </c>
      <c r="S76" s="14">
        <v>4625.4117213101599</v>
      </c>
      <c r="T76" s="14">
        <v>6203.93037907696</v>
      </c>
      <c r="U76" s="14">
        <v>8699.4817679739208</v>
      </c>
      <c r="V76" s="14">
        <v>10228.00997988832</v>
      </c>
      <c r="W76" s="14">
        <v>13556.02159923368</v>
      </c>
      <c r="X76" s="14">
        <v>10110.45486646168</v>
      </c>
      <c r="Y76" s="14">
        <v>8654.2295864616808</v>
      </c>
      <c r="Z76" s="14">
        <v>8207.2561600000008</v>
      </c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>
        <v>2297.1830799999998</v>
      </c>
      <c r="F78" s="14">
        <v>2272.2772</v>
      </c>
      <c r="G78" s="14">
        <v>2195.0997200000002</v>
      </c>
      <c r="H78" s="14">
        <v>2270.7397999999998</v>
      </c>
      <c r="I78" s="14">
        <v>2665.2366400000001</v>
      </c>
      <c r="J78" s="14"/>
      <c r="K78" s="14"/>
      <c r="L78" s="14"/>
      <c r="M78" s="14"/>
      <c r="N78" s="14"/>
      <c r="O78" s="14">
        <v>1661.0069599999999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>
        <v>2425.09476</v>
      </c>
    </row>
    <row r="79" ht="15.75">
      <c r="A79" s="1"/>
      <c r="B79" s="17"/>
      <c r="C79" s="18" t="s">
        <v>30</v>
      </c>
      <c r="D79" s="19"/>
      <c r="E79" s="19">
        <v>6891.5492400000003</v>
      </c>
      <c r="F79" s="19">
        <v>6816.8316000000004</v>
      </c>
      <c r="G79" s="19">
        <v>6585.2991599999996</v>
      </c>
      <c r="H79" s="19">
        <v>6812.2194</v>
      </c>
      <c r="I79" s="19">
        <v>7995.7099200000002</v>
      </c>
      <c r="J79" s="19"/>
      <c r="K79" s="19"/>
      <c r="L79" s="19"/>
      <c r="M79" s="19"/>
      <c r="N79" s="19"/>
      <c r="O79" s="19">
        <v>4983.02088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>
        <v>7275.2842799999999</v>
      </c>
    </row>
    <row r="80" ht="15.75">
      <c r="A80" s="11"/>
      <c r="B80" s="12">
        <v>45555</v>
      </c>
      <c r="C80" s="13" t="s">
        <v>27</v>
      </c>
      <c r="D80" s="14"/>
      <c r="E80" s="14"/>
      <c r="F80" s="14"/>
      <c r="G80" s="14">
        <v>5925.5714760000001</v>
      </c>
      <c r="H80" s="14">
        <v>5970.4621690000004</v>
      </c>
      <c r="I80" s="14">
        <v>7364.096124690549</v>
      </c>
      <c r="J80" s="14">
        <v>9015.096636502094</v>
      </c>
      <c r="K80" s="14">
        <v>13057.093497878352</v>
      </c>
      <c r="L80" s="14">
        <v>9459.5265641893366</v>
      </c>
      <c r="M80" s="14">
        <v>7108.316911468266</v>
      </c>
      <c r="N80" s="14">
        <v>4951.8465661621958</v>
      </c>
      <c r="O80" s="14">
        <v>1972.4232575000001</v>
      </c>
      <c r="P80" s="14">
        <v>1166.8505474999999</v>
      </c>
      <c r="Q80" s="14"/>
      <c r="R80" s="14"/>
      <c r="S80" s="14"/>
      <c r="T80" s="14">
        <v>5501.5696564999998</v>
      </c>
      <c r="U80" s="14">
        <v>8982.6570794682666</v>
      </c>
      <c r="V80" s="14">
        <v>10791.198560468267</v>
      </c>
      <c r="W80" s="14">
        <v>16038.242830318641</v>
      </c>
      <c r="X80" s="14">
        <v>11542.442569999999</v>
      </c>
      <c r="Y80" s="14"/>
      <c r="Z80" s="14"/>
      <c r="AA80" s="15">
        <v>7929.0492539999996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14.651637765866999</v>
      </c>
      <c r="R81" s="14">
        <v>10.569298437500001</v>
      </c>
      <c r="S81" s="14">
        <v>543.25307039345705</v>
      </c>
      <c r="T81" s="14"/>
      <c r="U81" s="14"/>
      <c r="V81" s="14"/>
      <c r="W81" s="14"/>
      <c r="X81" s="14"/>
      <c r="Y81" s="14">
        <v>2964.0156200000001</v>
      </c>
      <c r="Z81" s="14">
        <v>2892.0675230000002</v>
      </c>
      <c r="AA81" s="15"/>
    </row>
    <row r="82">
      <c r="A82" s="1"/>
      <c r="B82" s="16"/>
      <c r="C82" s="13" t="s">
        <v>29</v>
      </c>
      <c r="D82" s="14">
        <v>2153.5233819999999</v>
      </c>
      <c r="E82" s="14">
        <v>2183.3480205000001</v>
      </c>
      <c r="F82" s="14">
        <v>2203.0261325000001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>
        <v>6460.570146</v>
      </c>
      <c r="E83" s="19">
        <v>6550.0440614999998</v>
      </c>
      <c r="F83" s="19">
        <v>6609.0783975000004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45556</v>
      </c>
      <c r="C84" s="13" t="s">
        <v>27</v>
      </c>
      <c r="D84" s="14">
        <v>7319.9275022905504</v>
      </c>
      <c r="E84" s="14">
        <v>7091.7810522905502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>
        <v>8426.65985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>
        <v>1506.8386381629</v>
      </c>
      <c r="M85" s="14">
        <v>1110.3194543710499</v>
      </c>
      <c r="N85" s="14">
        <v>414.51473437499999</v>
      </c>
      <c r="O85" s="14">
        <v>58.420250000000003</v>
      </c>
      <c r="P85" s="14">
        <v>39.3568</v>
      </c>
      <c r="Q85" s="14">
        <v>39.3568</v>
      </c>
      <c r="R85" s="14">
        <v>39.3568</v>
      </c>
      <c r="S85" s="14">
        <v>28.941084374999999</v>
      </c>
      <c r="T85" s="14">
        <v>911.61607120115002</v>
      </c>
      <c r="U85" s="14">
        <v>2056.5378667049999</v>
      </c>
      <c r="V85" s="14">
        <v>4721.0158482556999</v>
      </c>
      <c r="W85" s="14">
        <v>7226.8923999999997</v>
      </c>
      <c r="X85" s="14">
        <v>4014.3935999999999</v>
      </c>
      <c r="Y85" s="14">
        <v>3050.152</v>
      </c>
      <c r="Z85" s="14">
        <v>2809.0916000000002</v>
      </c>
      <c r="AA85" s="15"/>
    </row>
    <row r="86">
      <c r="A86" s="1"/>
      <c r="B86" s="16"/>
      <c r="C86" s="13" t="s">
        <v>29</v>
      </c>
      <c r="D86" s="14"/>
      <c r="E86" s="14"/>
      <c r="F86" s="14">
        <v>2630.448625</v>
      </c>
      <c r="G86" s="14">
        <v>2450.883225</v>
      </c>
      <c r="H86" s="14">
        <v>2519.7576250000002</v>
      </c>
      <c r="I86" s="14">
        <v>2606.1581000000001</v>
      </c>
      <c r="J86" s="14">
        <v>2937.0012000000002</v>
      </c>
      <c r="K86" s="14">
        <v>2845.0661749999999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7891.345875</v>
      </c>
      <c r="G87" s="19">
        <v>7352.6496749999997</v>
      </c>
      <c r="H87" s="19">
        <v>7559.2728749999997</v>
      </c>
      <c r="I87" s="19">
        <v>7818.4742999999999</v>
      </c>
      <c r="J87" s="19">
        <v>8811.0036</v>
      </c>
      <c r="K87" s="19">
        <v>8535.1985249999998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45557</v>
      </c>
      <c r="C88" s="13" t="s">
        <v>27</v>
      </c>
      <c r="D88" s="14">
        <v>8820.2278499999993</v>
      </c>
      <c r="E88" s="14">
        <v>8309.2044000000005</v>
      </c>
      <c r="F88" s="14"/>
      <c r="G88" s="14"/>
      <c r="H88" s="14"/>
      <c r="I88" s="14">
        <v>6850.8962690966</v>
      </c>
      <c r="J88" s="14">
        <v>7173.7362966458004</v>
      </c>
      <c r="K88" s="14">
        <v>7294.8443749999997</v>
      </c>
      <c r="L88" s="14">
        <v>6297.95917937165</v>
      </c>
      <c r="M88" s="14">
        <v>4419.3381749999999</v>
      </c>
      <c r="N88" s="14"/>
      <c r="O88" s="14"/>
      <c r="P88" s="14"/>
      <c r="Q88" s="14"/>
      <c r="R88" s="14"/>
      <c r="S88" s="14"/>
      <c r="T88" s="14"/>
      <c r="U88" s="14"/>
      <c r="V88" s="14">
        <v>11883.5867953873</v>
      </c>
      <c r="W88" s="14">
        <v>16201.57127955975</v>
      </c>
      <c r="X88" s="14">
        <v>14184.279141200701</v>
      </c>
      <c r="Y88" s="14">
        <v>10452.182631051701</v>
      </c>
      <c r="Z88" s="14">
        <v>8390.4849267497993</v>
      </c>
      <c r="AA88" s="15">
        <v>7354.2351956654002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>
        <v>12.298999999999999</v>
      </c>
      <c r="O89" s="14">
        <v>12.298999999999999</v>
      </c>
      <c r="P89" s="14">
        <v>12.298999999999999</v>
      </c>
      <c r="Q89" s="14">
        <v>12.298999999999999</v>
      </c>
      <c r="R89" s="14">
        <v>12.298999999999999</v>
      </c>
      <c r="S89" s="14">
        <v>178.3355</v>
      </c>
      <c r="T89" s="14">
        <v>1174.1997212011499</v>
      </c>
      <c r="U89" s="14">
        <v>2033.7437555004501</v>
      </c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>
        <v>2677.4922999999999</v>
      </c>
      <c r="G90" s="14">
        <v>2611.69265</v>
      </c>
      <c r="H90" s="14">
        <v>2630.7561000000001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>
        <v>8032.4768999999997</v>
      </c>
      <c r="G91" s="19">
        <v>7835.0779499999999</v>
      </c>
      <c r="H91" s="19">
        <v>7892.2682999999997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45558</v>
      </c>
      <c r="C92" s="13" t="s">
        <v>27</v>
      </c>
      <c r="D92" s="14"/>
      <c r="E92" s="14"/>
      <c r="F92" s="14"/>
      <c r="G92" s="14">
        <v>6564.3496170815497</v>
      </c>
      <c r="H92" s="14">
        <v>6500.37290026355</v>
      </c>
      <c r="I92" s="14">
        <v>8673.0088199999991</v>
      </c>
      <c r="J92" s="14">
        <v>10630.817152948999</v>
      </c>
      <c r="K92" s="14"/>
      <c r="L92" s="14">
        <v>10652.694992958201</v>
      </c>
      <c r="M92" s="14"/>
      <c r="N92" s="14"/>
      <c r="O92" s="14"/>
      <c r="P92" s="14"/>
      <c r="Q92" s="14"/>
      <c r="R92" s="14"/>
      <c r="S92" s="14"/>
      <c r="T92" s="14"/>
      <c r="U92" s="14"/>
      <c r="V92" s="14">
        <v>18647.153949799202</v>
      </c>
      <c r="W92" s="14">
        <v>30178.0563</v>
      </c>
      <c r="X92" s="14">
        <v>15867.729620634849</v>
      </c>
      <c r="Y92" s="14">
        <v>11173.6415</v>
      </c>
      <c r="Z92" s="14">
        <v>9524.3456000000006</v>
      </c>
      <c r="AA92" s="15">
        <v>7933.1140187848496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5937.3422499999997</v>
      </c>
      <c r="L93" s="14"/>
      <c r="M93" s="14">
        <v>1853.10452120115</v>
      </c>
      <c r="N93" s="14">
        <v>1236.9246212011501</v>
      </c>
      <c r="O93" s="14">
        <v>1109.6299712011501</v>
      </c>
      <c r="P93" s="14">
        <v>977.41572120114995</v>
      </c>
      <c r="Q93" s="14">
        <v>1187.1136712011501</v>
      </c>
      <c r="R93" s="14">
        <v>1337.77642120115</v>
      </c>
      <c r="S93" s="14">
        <v>1388.8172712011501</v>
      </c>
      <c r="T93" s="14">
        <v>1862.3287712011499</v>
      </c>
      <c r="U93" s="14">
        <v>2958.9255044012998</v>
      </c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>
        <v>2660.8886499999999</v>
      </c>
      <c r="E94" s="14">
        <v>2465.9495000000002</v>
      </c>
      <c r="F94" s="14">
        <v>2489.6250749999999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>
        <v>7982.6659499999996</v>
      </c>
      <c r="E95" s="19">
        <v>7397.8485000000001</v>
      </c>
      <c r="F95" s="19">
        <v>7468.8752249999998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45559</v>
      </c>
      <c r="C96" s="13" t="s">
        <v>27</v>
      </c>
      <c r="D96" s="14">
        <v>6849.0724676051996</v>
      </c>
      <c r="E96" s="14"/>
      <c r="F96" s="14"/>
      <c r="G96" s="14"/>
      <c r="H96" s="14"/>
      <c r="I96" s="14"/>
      <c r="J96" s="14">
        <v>9144.8251322263495</v>
      </c>
      <c r="K96" s="14">
        <v>10943.22487044745</v>
      </c>
      <c r="L96" s="14">
        <v>10511.96495901965</v>
      </c>
      <c r="M96" s="14">
        <v>9157.8353999999999</v>
      </c>
      <c r="N96" s="14">
        <v>7718.2374499999996</v>
      </c>
      <c r="O96" s="14"/>
      <c r="P96" s="14"/>
      <c r="Q96" s="14">
        <v>5689.1907078124996</v>
      </c>
      <c r="R96" s="14">
        <v>5166.4832078125</v>
      </c>
      <c r="S96" s="14"/>
      <c r="T96" s="14"/>
      <c r="U96" s="14">
        <v>9712.9745063746504</v>
      </c>
      <c r="V96" s="14">
        <v>10740.827252636251</v>
      </c>
      <c r="W96" s="14">
        <v>13361.163344045301</v>
      </c>
      <c r="X96" s="14">
        <v>10124.844274999999</v>
      </c>
      <c r="Y96" s="14">
        <v>8789.7161212150495</v>
      </c>
      <c r="Z96" s="14">
        <v>8205.9935546379002</v>
      </c>
      <c r="AA96" s="15">
        <v>4889.6813455987003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>
        <v>2443.8112999999998</v>
      </c>
      <c r="F98" s="14">
        <v>2444.1187749999999</v>
      </c>
      <c r="G98" s="14">
        <v>2451.4981750000002</v>
      </c>
      <c r="H98" s="14">
        <v>2378.319125</v>
      </c>
      <c r="I98" s="14">
        <v>2572.643325</v>
      </c>
      <c r="J98" s="14"/>
      <c r="K98" s="14"/>
      <c r="L98" s="14"/>
      <c r="M98" s="14"/>
      <c r="N98" s="14"/>
      <c r="O98" s="14">
        <v>2170.7734999999998</v>
      </c>
      <c r="P98" s="14">
        <v>2278.6972249999999</v>
      </c>
      <c r="Q98" s="14"/>
      <c r="R98" s="14"/>
      <c r="S98" s="14">
        <v>2305.1400749999998</v>
      </c>
      <c r="T98" s="14">
        <v>2700.552925</v>
      </c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>
        <v>7331.4339</v>
      </c>
      <c r="F99" s="19">
        <v>7332.3563249999997</v>
      </c>
      <c r="G99" s="19">
        <v>7354.4945250000001</v>
      </c>
      <c r="H99" s="19">
        <v>7134.957375</v>
      </c>
      <c r="I99" s="19">
        <v>7717.929975</v>
      </c>
      <c r="J99" s="19"/>
      <c r="K99" s="19"/>
      <c r="L99" s="19"/>
      <c r="M99" s="19"/>
      <c r="N99" s="19"/>
      <c r="O99" s="19">
        <v>6512.3204999999998</v>
      </c>
      <c r="P99" s="19">
        <v>6836.0916749999997</v>
      </c>
      <c r="Q99" s="19"/>
      <c r="R99" s="19"/>
      <c r="S99" s="19">
        <v>6915.4202249999998</v>
      </c>
      <c r="T99" s="19">
        <v>8101.6587749999999</v>
      </c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45560</v>
      </c>
      <c r="C100" s="13" t="s">
        <v>27</v>
      </c>
      <c r="D100" s="14">
        <v>5232.7322389158753</v>
      </c>
      <c r="E100" s="14">
        <v>3654.2197639158749</v>
      </c>
      <c r="F100" s="14"/>
      <c r="G100" s="14"/>
      <c r="H100" s="14"/>
      <c r="I100" s="14"/>
      <c r="J100" s="14">
        <v>10595.609363833424</v>
      </c>
      <c r="K100" s="14">
        <v>8177.6183805126002</v>
      </c>
      <c r="L100" s="14">
        <v>7050.9132189395996</v>
      </c>
      <c r="M100" s="14"/>
      <c r="N100" s="14"/>
      <c r="O100" s="14"/>
      <c r="P100" s="14"/>
      <c r="Q100" s="14">
        <v>1708.5691125000001</v>
      </c>
      <c r="R100" s="14">
        <v>4312.1615625000004</v>
      </c>
      <c r="S100" s="14">
        <v>5718.5407411857004</v>
      </c>
      <c r="T100" s="14">
        <v>6637.71433690305</v>
      </c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>
        <v>1275.9693749999999</v>
      </c>
      <c r="I101" s="14">
        <v>1703.3422499999999</v>
      </c>
      <c r="J101" s="14"/>
      <c r="K101" s="14"/>
      <c r="L101" s="14"/>
      <c r="M101" s="14">
        <v>1319.8892106242249</v>
      </c>
      <c r="N101" s="14">
        <v>949.70436062422505</v>
      </c>
      <c r="O101" s="14">
        <v>630.55828562422505</v>
      </c>
      <c r="P101" s="14">
        <v>525.40611062422499</v>
      </c>
      <c r="Q101" s="14"/>
      <c r="R101" s="14"/>
      <c r="S101" s="14"/>
      <c r="T101" s="14"/>
      <c r="U101" s="14">
        <v>3306.4517249999999</v>
      </c>
      <c r="V101" s="14">
        <v>5705.2741500000002</v>
      </c>
      <c r="W101" s="14">
        <v>5672.0681999999997</v>
      </c>
      <c r="X101" s="14">
        <v>4163.6571750000003</v>
      </c>
      <c r="Y101" s="14">
        <v>2834.1893249999998</v>
      </c>
      <c r="Z101" s="14">
        <v>2673.6939000000002</v>
      </c>
      <c r="AA101" s="15"/>
    </row>
    <row r="102">
      <c r="A102" s="1"/>
      <c r="B102" s="16"/>
      <c r="C102" s="13" t="s">
        <v>29</v>
      </c>
      <c r="D102" s="14"/>
      <c r="E102" s="14"/>
      <c r="F102" s="14">
        <v>1315.3245750000001</v>
      </c>
      <c r="G102" s="14">
        <v>1353.4499249999999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>
        <v>2378.5299</v>
      </c>
    </row>
    <row r="103" ht="15.75">
      <c r="A103" s="1"/>
      <c r="B103" s="17"/>
      <c r="C103" s="18" t="s">
        <v>30</v>
      </c>
      <c r="D103" s="19"/>
      <c r="E103" s="19"/>
      <c r="F103" s="19">
        <v>3945.9737249999998</v>
      </c>
      <c r="G103" s="19">
        <v>4060.3497750000001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>
        <v>7135.5897000000004</v>
      </c>
    </row>
    <row r="104" ht="15.75">
      <c r="A104" s="11"/>
      <c r="B104" s="12">
        <v>45561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>
        <v>11201.45763313335</v>
      </c>
      <c r="L104" s="14"/>
      <c r="M104" s="14"/>
      <c r="N104" s="14">
        <v>4683.9218099999998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>
        <v>9513.5820299999996</v>
      </c>
      <c r="Z104" s="14">
        <v>6487.5114999999996</v>
      </c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>
        <v>2604.2285499999998</v>
      </c>
      <c r="M105" s="14">
        <v>2103.0605999999998</v>
      </c>
      <c r="N105" s="14"/>
      <c r="O105" s="14"/>
      <c r="P105" s="14"/>
      <c r="Q105" s="14">
        <v>244.78057312499999</v>
      </c>
      <c r="R105" s="14"/>
      <c r="S105" s="14">
        <v>948.49400110883005</v>
      </c>
      <c r="T105" s="14">
        <v>1681.4787827396101</v>
      </c>
      <c r="U105" s="14">
        <v>2784.0628662583699</v>
      </c>
      <c r="V105" s="14">
        <v>5577.4151000000002</v>
      </c>
      <c r="W105" s="14">
        <v>6165.9031100000002</v>
      </c>
      <c r="X105" s="14">
        <v>3825.4795300000001</v>
      </c>
      <c r="Y105" s="14"/>
      <c r="Z105" s="14"/>
      <c r="AA105" s="15"/>
    </row>
    <row r="106">
      <c r="A106" s="1"/>
      <c r="B106" s="16"/>
      <c r="C106" s="13" t="s">
        <v>29</v>
      </c>
      <c r="D106" s="14">
        <v>2125.8130099999998</v>
      </c>
      <c r="E106" s="14">
        <v>1916.7368100000001</v>
      </c>
      <c r="F106" s="14">
        <v>1698.4366600000001</v>
      </c>
      <c r="G106" s="14">
        <v>1626.4898499999999</v>
      </c>
      <c r="H106" s="14">
        <v>1486.90074</v>
      </c>
      <c r="I106" s="14">
        <v>2563.6431699999998</v>
      </c>
      <c r="J106" s="14">
        <v>3875.596325</v>
      </c>
      <c r="K106" s="14"/>
      <c r="L106" s="14"/>
      <c r="M106" s="14"/>
      <c r="N106" s="14"/>
      <c r="O106" s="14">
        <v>972.20433000000003</v>
      </c>
      <c r="P106" s="14">
        <v>522.69050000000004</v>
      </c>
      <c r="Q106" s="14"/>
      <c r="R106" s="14">
        <v>753.90418</v>
      </c>
      <c r="S106" s="14"/>
      <c r="T106" s="14"/>
      <c r="U106" s="14"/>
      <c r="V106" s="14"/>
      <c r="W106" s="14"/>
      <c r="X106" s="14"/>
      <c r="Y106" s="14"/>
      <c r="Z106" s="14"/>
      <c r="AA106" s="15">
        <v>1116.0979500000001</v>
      </c>
    </row>
    <row r="107" ht="15.75">
      <c r="A107" s="1"/>
      <c r="B107" s="17"/>
      <c r="C107" s="18" t="s">
        <v>30</v>
      </c>
      <c r="D107" s="19">
        <v>6377.4390299999995</v>
      </c>
      <c r="E107" s="19">
        <v>5750.2104300000001</v>
      </c>
      <c r="F107" s="19">
        <v>5095.30998</v>
      </c>
      <c r="G107" s="19">
        <v>4879.4695499999998</v>
      </c>
      <c r="H107" s="19">
        <v>4460.7022200000001</v>
      </c>
      <c r="I107" s="19">
        <v>7690.9295099999999</v>
      </c>
      <c r="J107" s="19">
        <v>11626.788974999999</v>
      </c>
      <c r="K107" s="19"/>
      <c r="L107" s="19"/>
      <c r="M107" s="19"/>
      <c r="N107" s="19"/>
      <c r="O107" s="19">
        <v>2916.6129900000001</v>
      </c>
      <c r="P107" s="19">
        <v>1568.0715</v>
      </c>
      <c r="Q107" s="19"/>
      <c r="R107" s="19">
        <v>2261.71254</v>
      </c>
      <c r="S107" s="19"/>
      <c r="T107" s="19"/>
      <c r="U107" s="19"/>
      <c r="V107" s="19"/>
      <c r="W107" s="19"/>
      <c r="X107" s="19"/>
      <c r="Y107" s="19"/>
      <c r="Z107" s="19"/>
      <c r="AA107" s="20">
        <v>3348.29385</v>
      </c>
    </row>
    <row r="108" ht="15.75">
      <c r="A108" s="11"/>
      <c r="B108" s="12">
        <v>45562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>
        <v>9886.2709402419368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>
        <v>1499.4302416626861</v>
      </c>
      <c r="J109" s="14">
        <v>2633.3390336626858</v>
      </c>
      <c r="K109" s="14"/>
      <c r="L109" s="14"/>
      <c r="M109" s="14"/>
      <c r="N109" s="14">
        <v>553.42619999999999</v>
      </c>
      <c r="O109" s="14">
        <v>408.30555199999998</v>
      </c>
      <c r="P109" s="14">
        <v>264.41473999999999</v>
      </c>
      <c r="Q109" s="14">
        <v>223.21523400000001</v>
      </c>
      <c r="R109" s="14">
        <v>311.14850799999999</v>
      </c>
      <c r="S109" s="14">
        <v>849.81667600000003</v>
      </c>
      <c r="T109" s="14">
        <v>1243.7923492602861</v>
      </c>
      <c r="U109" s="14">
        <v>1719.28997144291</v>
      </c>
      <c r="V109" s="14">
        <v>3636.0101340000001</v>
      </c>
      <c r="W109" s="14">
        <v>2452.9079019999999</v>
      </c>
      <c r="X109" s="14">
        <v>1811.5484280000001</v>
      </c>
      <c r="Y109" s="14">
        <v>1555.74254</v>
      </c>
      <c r="Z109" s="14">
        <v>1053.3545340000001</v>
      </c>
      <c r="AA109" s="15">
        <v>1025.6832240000001</v>
      </c>
    </row>
    <row r="110">
      <c r="A110" s="1"/>
      <c r="B110" s="16"/>
      <c r="C110" s="13" t="s">
        <v>29</v>
      </c>
      <c r="D110" s="14">
        <v>205.99753000000001</v>
      </c>
      <c r="E110" s="14">
        <v>84.243765999999994</v>
      </c>
      <c r="F110" s="14">
        <v>275.17580500000003</v>
      </c>
      <c r="G110" s="14">
        <v>463.64817199999999</v>
      </c>
      <c r="H110" s="14">
        <v>1831.8407219999999</v>
      </c>
      <c r="I110" s="14"/>
      <c r="J110" s="14"/>
      <c r="K110" s="14"/>
      <c r="L110" s="14">
        <v>2186.648408</v>
      </c>
      <c r="M110" s="14">
        <v>1356.509108</v>
      </c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>
        <v>617.99258999999995</v>
      </c>
      <c r="E111" s="19">
        <v>252.73129800000001</v>
      </c>
      <c r="F111" s="19">
        <v>825.52741500000002</v>
      </c>
      <c r="G111" s="19">
        <v>1390.944516</v>
      </c>
      <c r="H111" s="19">
        <v>5495.5221659999997</v>
      </c>
      <c r="I111" s="19"/>
      <c r="J111" s="19"/>
      <c r="K111" s="19"/>
      <c r="L111" s="19">
        <v>6559.9452240000001</v>
      </c>
      <c r="M111" s="19">
        <v>4069.5273240000001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45563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>
        <v>1876.4436375</v>
      </c>
      <c r="L112" s="14"/>
      <c r="M112" s="14"/>
      <c r="N112" s="14"/>
      <c r="O112" s="14"/>
      <c r="P112" s="14"/>
      <c r="Q112" s="14"/>
      <c r="R112" s="14">
        <v>45.504449999999999</v>
      </c>
      <c r="S112" s="14"/>
      <c r="T112" s="14">
        <v>845.21441249999998</v>
      </c>
      <c r="U112" s="14">
        <v>5557.8878080663499</v>
      </c>
      <c r="V112" s="14">
        <v>9465.1212580663505</v>
      </c>
      <c r="W112" s="14">
        <v>12417.180525</v>
      </c>
      <c r="X112" s="14"/>
      <c r="Y112" s="14"/>
      <c r="Z112" s="14">
        <v>6549.1469080663501</v>
      </c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>
        <v>69.131760624224995</v>
      </c>
      <c r="I113" s="14">
        <v>85.734735624224996</v>
      </c>
      <c r="J113" s="14"/>
      <c r="K113" s="14"/>
      <c r="L113" s="14">
        <v>508.80313562422498</v>
      </c>
      <c r="M113" s="14">
        <v>448.67164113270002</v>
      </c>
      <c r="N113" s="14">
        <v>223.83269999999999</v>
      </c>
      <c r="O113" s="14">
        <v>135.898425</v>
      </c>
      <c r="P113" s="14">
        <v>19.677600000000002</v>
      </c>
      <c r="Q113" s="14">
        <v>12.298500000000001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5">
        <v>1399.6592887394249</v>
      </c>
    </row>
    <row r="114">
      <c r="A114" s="1"/>
      <c r="B114" s="16"/>
      <c r="C114" s="13" t="s">
        <v>29</v>
      </c>
      <c r="D114" s="14">
        <v>54.420862499999998</v>
      </c>
      <c r="E114" s="14">
        <v>93.161137499999995</v>
      </c>
      <c r="F114" s="14">
        <v>101.1551625</v>
      </c>
      <c r="G114" s="14">
        <v>97.158150000000006</v>
      </c>
      <c r="H114" s="14"/>
      <c r="I114" s="14"/>
      <c r="J114" s="14">
        <v>367.72514999999999</v>
      </c>
      <c r="K114" s="14"/>
      <c r="L114" s="14"/>
      <c r="M114" s="14"/>
      <c r="N114" s="14"/>
      <c r="O114" s="14"/>
      <c r="P114" s="14"/>
      <c r="Q114" s="14"/>
      <c r="R114" s="14"/>
      <c r="S114" s="14">
        <v>6.1492500000000003</v>
      </c>
      <c r="T114" s="14"/>
      <c r="U114" s="14"/>
      <c r="V114" s="14"/>
      <c r="W114" s="14"/>
      <c r="X114" s="14">
        <v>3276.6278625</v>
      </c>
      <c r="Y114" s="14">
        <v>2563.6223249999998</v>
      </c>
      <c r="Z114" s="14"/>
      <c r="AA114" s="15"/>
    </row>
    <row r="115" ht="15.75">
      <c r="A115" s="1"/>
      <c r="B115" s="17"/>
      <c r="C115" s="18" t="s">
        <v>30</v>
      </c>
      <c r="D115" s="19">
        <v>163.2625875</v>
      </c>
      <c r="E115" s="19">
        <v>279.48341249999999</v>
      </c>
      <c r="F115" s="19">
        <v>303.46548749999999</v>
      </c>
      <c r="G115" s="19">
        <v>291.47444999999999</v>
      </c>
      <c r="H115" s="19"/>
      <c r="I115" s="19"/>
      <c r="J115" s="19">
        <v>1103.17545</v>
      </c>
      <c r="K115" s="19"/>
      <c r="L115" s="19"/>
      <c r="M115" s="19"/>
      <c r="N115" s="19"/>
      <c r="O115" s="19"/>
      <c r="P115" s="19"/>
      <c r="Q115" s="19"/>
      <c r="R115" s="19"/>
      <c r="S115" s="19">
        <v>18.447749999999999</v>
      </c>
      <c r="T115" s="19"/>
      <c r="U115" s="19"/>
      <c r="V115" s="19"/>
      <c r="W115" s="19"/>
      <c r="X115" s="19">
        <v>9829.8835875000004</v>
      </c>
      <c r="Y115" s="19">
        <v>7690.8669749999999</v>
      </c>
      <c r="Z115" s="19"/>
      <c r="AA115" s="20"/>
    </row>
    <row r="116" ht="15.75">
      <c r="A116" s="11"/>
      <c r="B116" s="12">
        <v>45564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>
        <v>4815.4776750000001</v>
      </c>
      <c r="L116" s="14">
        <v>4770.5949750525751</v>
      </c>
      <c r="M116" s="14"/>
      <c r="N116" s="14"/>
      <c r="O116" s="14">
        <v>1258.1365499999999</v>
      </c>
      <c r="P116" s="14">
        <v>1258.1365499999999</v>
      </c>
      <c r="Q116" s="14">
        <v>1258.1365499999999</v>
      </c>
      <c r="R116" s="14"/>
      <c r="S116" s="14"/>
      <c r="T116" s="14"/>
      <c r="U116" s="14"/>
      <c r="V116" s="14">
        <v>10582.043912948477</v>
      </c>
      <c r="W116" s="14">
        <v>13432.295420846776</v>
      </c>
      <c r="X116" s="14">
        <v>8935.2165615270751</v>
      </c>
      <c r="Y116" s="14"/>
      <c r="Z116" s="14"/>
      <c r="AA116" s="15"/>
    </row>
    <row r="117">
      <c r="A117" s="1"/>
      <c r="B117" s="16"/>
      <c r="C117" s="13" t="s">
        <v>28</v>
      </c>
      <c r="D117" s="14">
        <v>1172.0470499999999</v>
      </c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>
        <v>565.37623562422505</v>
      </c>
      <c r="U117" s="14">
        <v>1578.512475</v>
      </c>
      <c r="V117" s="14"/>
      <c r="W117" s="14"/>
      <c r="X117" s="14"/>
      <c r="Y117" s="14">
        <v>2435.7179249999999</v>
      </c>
      <c r="Z117" s="14"/>
      <c r="AA117" s="15"/>
    </row>
    <row r="118">
      <c r="A118" s="1"/>
      <c r="B118" s="16"/>
      <c r="C118" s="13" t="s">
        <v>29</v>
      </c>
      <c r="D118" s="14"/>
      <c r="E118" s="14">
        <v>1499.4946124999999</v>
      </c>
      <c r="F118" s="14">
        <v>1401.1066125</v>
      </c>
      <c r="G118" s="14">
        <v>1391.5752749999999</v>
      </c>
      <c r="H118" s="14">
        <v>1637.5452749999999</v>
      </c>
      <c r="I118" s="14">
        <v>1869.6794625</v>
      </c>
      <c r="J118" s="14">
        <v>1797.7332375000001</v>
      </c>
      <c r="K118" s="14"/>
      <c r="L118" s="14"/>
      <c r="M118" s="14">
        <v>676.11003749999998</v>
      </c>
      <c r="N118" s="14">
        <v>40.892512500000002</v>
      </c>
      <c r="O118" s="14"/>
      <c r="P118" s="14"/>
      <c r="Q118" s="14"/>
      <c r="R118" s="14">
        <v>483.94597499999998</v>
      </c>
      <c r="S118" s="14">
        <v>483.94597499999998</v>
      </c>
      <c r="T118" s="14"/>
      <c r="U118" s="14"/>
      <c r="V118" s="14"/>
      <c r="W118" s="14"/>
      <c r="X118" s="14"/>
      <c r="Y118" s="14"/>
      <c r="Z118" s="14">
        <v>2105.1957375000002</v>
      </c>
      <c r="AA118" s="15">
        <v>1203.4082249999999</v>
      </c>
    </row>
    <row r="119" ht="15.75">
      <c r="A119" s="1"/>
      <c r="B119" s="17"/>
      <c r="C119" s="18" t="s">
        <v>30</v>
      </c>
      <c r="D119" s="19"/>
      <c r="E119" s="19">
        <v>4498.4838374999999</v>
      </c>
      <c r="F119" s="19">
        <v>4203.3198375000002</v>
      </c>
      <c r="G119" s="19">
        <v>4174.7258250000004</v>
      </c>
      <c r="H119" s="19">
        <v>4912.6358250000003</v>
      </c>
      <c r="I119" s="19">
        <v>5609.0383874999998</v>
      </c>
      <c r="J119" s="19">
        <v>5393.1997124999998</v>
      </c>
      <c r="K119" s="19"/>
      <c r="L119" s="19"/>
      <c r="M119" s="19">
        <v>2028.3301125</v>
      </c>
      <c r="N119" s="19">
        <v>122.6775375</v>
      </c>
      <c r="O119" s="19"/>
      <c r="P119" s="19"/>
      <c r="Q119" s="19"/>
      <c r="R119" s="19">
        <v>1451.837925</v>
      </c>
      <c r="S119" s="19">
        <v>1451.837925</v>
      </c>
      <c r="T119" s="19"/>
      <c r="U119" s="19"/>
      <c r="V119" s="19"/>
      <c r="W119" s="19"/>
      <c r="X119" s="19"/>
      <c r="Y119" s="19"/>
      <c r="Z119" s="19">
        <v>6315.5872124999996</v>
      </c>
      <c r="AA119" s="20">
        <v>3610.2246749999999</v>
      </c>
    </row>
    <row r="120" ht="15.75">
      <c r="A120" s="11"/>
      <c r="B120" s="12">
        <v>45565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>
        <v>11049.677313739425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>
        <v>11927.597820924824</v>
      </c>
      <c r="W120" s="14">
        <v>15014.881451136151</v>
      </c>
      <c r="X120" s="14">
        <v>9931.3597771305758</v>
      </c>
      <c r="Y120" s="14">
        <v>4863.3931389280497</v>
      </c>
      <c r="Z120" s="14">
        <v>4106.7297804269247</v>
      </c>
      <c r="AA120" s="15">
        <v>907.62929999999994</v>
      </c>
    </row>
    <row r="121">
      <c r="A121" s="1"/>
      <c r="B121" s="16"/>
      <c r="C121" s="13" t="s">
        <v>28</v>
      </c>
      <c r="D121" s="14">
        <v>340.313685624225</v>
      </c>
      <c r="E121" s="14">
        <v>200.85686613269999</v>
      </c>
      <c r="F121" s="14">
        <v>150.4330161327</v>
      </c>
      <c r="G121" s="14">
        <v>101.8539411327</v>
      </c>
      <c r="H121" s="14">
        <v>380.41496613269999</v>
      </c>
      <c r="I121" s="14">
        <v>1010.581935624225</v>
      </c>
      <c r="J121" s="14">
        <v>2091.6200856242249</v>
      </c>
      <c r="K121" s="14"/>
      <c r="L121" s="14"/>
      <c r="M121" s="14">
        <v>1223.9719282354499</v>
      </c>
      <c r="N121" s="14">
        <v>790.56994113270002</v>
      </c>
      <c r="O121" s="14">
        <v>362.19082500000002</v>
      </c>
      <c r="P121" s="14">
        <v>157.42080000000001</v>
      </c>
      <c r="Q121" s="14">
        <v>35.050725</v>
      </c>
      <c r="R121" s="14">
        <v>143.66884113270001</v>
      </c>
      <c r="S121" s="14">
        <v>390.12261062422499</v>
      </c>
      <c r="T121" s="14">
        <v>1548.6413106242251</v>
      </c>
      <c r="U121" s="14">
        <v>2166.0260106242249</v>
      </c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>
        <v>3157.3324124999999</v>
      </c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>
        <v>9471.9972374999998</v>
      </c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45536</v>
      </c>
      <c r="C4" s="48">
        <f>SUM(E4:AB4)</f>
        <v>23.75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8.1824999999999992</v>
      </c>
      <c r="W4" s="51">
        <v>0</v>
      </c>
      <c r="X4" s="51">
        <v>0</v>
      </c>
      <c r="Y4" s="51">
        <v>0</v>
      </c>
      <c r="Z4" s="51">
        <v>0</v>
      </c>
      <c r="AA4" s="51">
        <v>12.225</v>
      </c>
      <c r="AB4" s="52">
        <v>3.3424999999999998</v>
      </c>
    </row>
    <row r="5" ht="17.25">
      <c r="A5" s="34"/>
      <c r="B5" s="47">
        <v>45537</v>
      </c>
      <c r="C5" s="48">
        <f>SUM(E5:AB5)</f>
        <v>53.085000000000001</v>
      </c>
      <c r="D5" s="49"/>
      <c r="E5" s="50">
        <v>12.0875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1.3899999999999999</v>
      </c>
      <c r="R5" s="51">
        <v>0</v>
      </c>
      <c r="S5" s="51">
        <v>6.5324999999999998</v>
      </c>
      <c r="T5" s="51">
        <v>8.3200000000000003</v>
      </c>
      <c r="U5" s="51">
        <v>0.53749999999999998</v>
      </c>
      <c r="V5" s="51">
        <v>5.3775000000000004</v>
      </c>
      <c r="W5" s="51">
        <v>0</v>
      </c>
      <c r="X5" s="51">
        <v>0</v>
      </c>
      <c r="Y5" s="51">
        <v>0</v>
      </c>
      <c r="Z5" s="51">
        <v>7.0824999999999996</v>
      </c>
      <c r="AA5" s="51">
        <v>11.7575</v>
      </c>
      <c r="AB5" s="52">
        <v>0</v>
      </c>
    </row>
    <row r="6" ht="16.5">
      <c r="A6" s="34"/>
      <c r="B6" s="53">
        <v>45538</v>
      </c>
      <c r="C6" s="48">
        <f>SUM(E6:AB6)</f>
        <v>24.655000000000001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1.335</v>
      </c>
      <c r="M6" s="51">
        <v>0</v>
      </c>
      <c r="N6" s="51">
        <v>0</v>
      </c>
      <c r="O6" s="51">
        <v>0</v>
      </c>
      <c r="P6" s="51">
        <v>0</v>
      </c>
      <c r="Q6" s="51">
        <v>3.6000000000000001</v>
      </c>
      <c r="R6" s="51">
        <v>0</v>
      </c>
      <c r="S6" s="51">
        <v>10.904999999999999</v>
      </c>
      <c r="T6" s="51">
        <v>0</v>
      </c>
      <c r="U6" s="51">
        <v>8.8149999999999995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45539</v>
      </c>
      <c r="C7" s="48">
        <f>SUM(E7:AB7)</f>
        <v>36.57</v>
      </c>
      <c r="D7" s="49"/>
      <c r="E7" s="50">
        <v>0.40000000000000002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2.4075000000000002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8.4574999999999996</v>
      </c>
      <c r="T7" s="51">
        <v>9.75</v>
      </c>
      <c r="U7" s="51">
        <v>4.3324999999999996</v>
      </c>
      <c r="V7" s="51">
        <v>0</v>
      </c>
      <c r="W7" s="51">
        <v>7.4950000000000001</v>
      </c>
      <c r="X7" s="51">
        <v>0</v>
      </c>
      <c r="Y7" s="51">
        <v>0</v>
      </c>
      <c r="Z7" s="51">
        <v>0</v>
      </c>
      <c r="AA7" s="51">
        <v>0</v>
      </c>
      <c r="AB7" s="52">
        <v>3.7275</v>
      </c>
    </row>
    <row r="8" ht="16.5">
      <c r="A8" s="34"/>
      <c r="B8" s="53">
        <v>45540</v>
      </c>
      <c r="C8" s="48">
        <f>SUM(E8:AB8)</f>
        <v>25.537500000000001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10.19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3.2050000000000001</v>
      </c>
      <c r="S8" s="51">
        <v>12.1425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45541</v>
      </c>
      <c r="C9" s="48">
        <f>SUM(E9:AB9)</f>
        <v>69.242499999999993</v>
      </c>
      <c r="D9" s="49"/>
      <c r="E9" s="50">
        <v>11.125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2.1600000000000001</v>
      </c>
      <c r="L9" s="51">
        <v>0</v>
      </c>
      <c r="M9" s="51">
        <v>0</v>
      </c>
      <c r="N9" s="51">
        <v>11.949999999999999</v>
      </c>
      <c r="O9" s="51">
        <v>12.692500000000001</v>
      </c>
      <c r="P9" s="51">
        <v>8.2650000000000006</v>
      </c>
      <c r="Q9" s="51">
        <v>0</v>
      </c>
      <c r="R9" s="51">
        <v>0</v>
      </c>
      <c r="S9" s="51">
        <v>0</v>
      </c>
      <c r="T9" s="51">
        <v>0.097500000000000003</v>
      </c>
      <c r="U9" s="51">
        <v>0</v>
      </c>
      <c r="V9" s="51">
        <v>0</v>
      </c>
      <c r="W9" s="51">
        <v>9.8874999999999993</v>
      </c>
      <c r="X9" s="51">
        <v>12.390000000000001</v>
      </c>
      <c r="Y9" s="51">
        <v>0</v>
      </c>
      <c r="Z9" s="51">
        <v>0</v>
      </c>
      <c r="AA9" s="51">
        <v>0</v>
      </c>
      <c r="AB9" s="52">
        <v>0.67500000000000004</v>
      </c>
    </row>
    <row r="10" ht="16.5">
      <c r="A10" s="34"/>
      <c r="B10" s="53">
        <v>45542</v>
      </c>
      <c r="C10" s="48">
        <f>SUM(E10:AB10)</f>
        <v>25.922499999999999</v>
      </c>
      <c r="D10" s="49"/>
      <c r="E10" s="50">
        <v>12.225</v>
      </c>
      <c r="F10" s="51">
        <v>11.4275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2.27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45543</v>
      </c>
      <c r="C11" s="48">
        <f>SUM(E11:AB11)</f>
        <v>48.557499999999997</v>
      </c>
      <c r="D11" s="49"/>
      <c r="E11" s="50">
        <v>10.52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11.4275</v>
      </c>
      <c r="W11" s="51">
        <v>11.8125</v>
      </c>
      <c r="X11" s="51">
        <v>12.2525</v>
      </c>
      <c r="Y11" s="51">
        <v>2.5449999999999999</v>
      </c>
      <c r="Z11" s="51">
        <v>0</v>
      </c>
      <c r="AA11" s="51">
        <v>0</v>
      </c>
      <c r="AB11" s="52">
        <v>0</v>
      </c>
    </row>
    <row r="12" ht="16.5">
      <c r="A12" s="34"/>
      <c r="B12" s="53">
        <v>45544</v>
      </c>
      <c r="C12" s="48">
        <f>SUM(E12:AB12)</f>
        <v>115.47499999999999</v>
      </c>
      <c r="D12" s="49"/>
      <c r="E12" s="50">
        <v>11.8125</v>
      </c>
      <c r="F12" s="51">
        <v>12.885</v>
      </c>
      <c r="G12" s="51">
        <v>10.355</v>
      </c>
      <c r="H12" s="51">
        <v>12.609999999999999</v>
      </c>
      <c r="I12" s="51">
        <v>12.720000000000001</v>
      </c>
      <c r="J12" s="51">
        <v>12.83</v>
      </c>
      <c r="K12" s="51">
        <v>4.3600000000000003</v>
      </c>
      <c r="L12" s="51">
        <v>0.64749999999999996</v>
      </c>
      <c r="M12" s="51">
        <v>0</v>
      </c>
      <c r="N12" s="51">
        <v>0</v>
      </c>
      <c r="O12" s="51">
        <v>7.7149999999999999</v>
      </c>
      <c r="P12" s="51">
        <v>0.042500000000000003</v>
      </c>
      <c r="Q12" s="51">
        <v>10.904999999999999</v>
      </c>
      <c r="R12" s="51">
        <v>6.0925000000000002</v>
      </c>
      <c r="S12" s="51">
        <v>12.5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45545</v>
      </c>
      <c r="C13" s="48">
        <f>SUM(E13:AB13)</f>
        <v>101.8625</v>
      </c>
      <c r="D13" s="49"/>
      <c r="E13" s="50">
        <v>8.0449999999999999</v>
      </c>
      <c r="F13" s="51">
        <v>12.609999999999999</v>
      </c>
      <c r="G13" s="51">
        <v>12.775</v>
      </c>
      <c r="H13" s="51">
        <v>12.775</v>
      </c>
      <c r="I13" s="51">
        <v>2.9575</v>
      </c>
      <c r="J13" s="51">
        <v>0.23499999999999999</v>
      </c>
      <c r="K13" s="51">
        <v>5.2949999999999999</v>
      </c>
      <c r="L13" s="51">
        <v>12.06</v>
      </c>
      <c r="M13" s="51">
        <v>12.609999999999999</v>
      </c>
      <c r="N13" s="51">
        <v>6.5324999999999998</v>
      </c>
      <c r="O13" s="51">
        <v>0</v>
      </c>
      <c r="P13" s="51">
        <v>1.8300000000000001</v>
      </c>
      <c r="Q13" s="51">
        <v>1.8300000000000001</v>
      </c>
      <c r="R13" s="51">
        <v>12.307499999999999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45546</v>
      </c>
      <c r="C14" s="48">
        <f>SUM(E14:AB14)</f>
        <v>99.772500000000008</v>
      </c>
      <c r="D14" s="49"/>
      <c r="E14" s="50">
        <v>8.8699999999999992</v>
      </c>
      <c r="F14" s="51">
        <v>2.2425000000000002</v>
      </c>
      <c r="G14" s="51">
        <v>8.5124999999999993</v>
      </c>
      <c r="H14" s="51">
        <v>0</v>
      </c>
      <c r="I14" s="51">
        <v>0</v>
      </c>
      <c r="J14" s="51">
        <v>7.8250000000000002</v>
      </c>
      <c r="K14" s="51">
        <v>11.84</v>
      </c>
      <c r="L14" s="51">
        <v>12.445</v>
      </c>
      <c r="M14" s="51">
        <v>2.8199999999999998</v>
      </c>
      <c r="N14" s="51">
        <v>0</v>
      </c>
      <c r="O14" s="51">
        <v>10.244999999999999</v>
      </c>
      <c r="P14" s="51">
        <v>7.8525</v>
      </c>
      <c r="Q14" s="51">
        <v>3.3700000000000001</v>
      </c>
      <c r="R14" s="51">
        <v>0</v>
      </c>
      <c r="S14" s="51">
        <v>10.1625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2.5449999999999999</v>
      </c>
      <c r="AB14" s="52">
        <v>11.0425</v>
      </c>
    </row>
    <row r="15" ht="16.5">
      <c r="A15" s="34"/>
      <c r="B15" s="53">
        <v>45547</v>
      </c>
      <c r="C15" s="48">
        <f>SUM(E15:AB15)</f>
        <v>42.912500000000001</v>
      </c>
      <c r="D15" s="49"/>
      <c r="E15" s="50">
        <v>8.9250000000000007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7.7975000000000003</v>
      </c>
      <c r="L15" s="51">
        <v>5.4050000000000002</v>
      </c>
      <c r="M15" s="51">
        <v>7.2199999999999998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3.0125000000000002</v>
      </c>
      <c r="X15" s="51">
        <v>0.097500000000000003</v>
      </c>
      <c r="Y15" s="51">
        <v>5.1025</v>
      </c>
      <c r="Z15" s="51">
        <v>1.5</v>
      </c>
      <c r="AA15" s="51">
        <v>2.1600000000000001</v>
      </c>
      <c r="AB15" s="52">
        <v>1.6924999999999999</v>
      </c>
    </row>
    <row r="16" ht="16.5">
      <c r="A16" s="34"/>
      <c r="B16" s="53">
        <v>45548</v>
      </c>
      <c r="C16" s="48">
        <f>SUM(E16:AB16)</f>
        <v>86.912499999999994</v>
      </c>
      <c r="D16" s="49"/>
      <c r="E16" s="50">
        <v>1.8025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4.415</v>
      </c>
      <c r="L16" s="51">
        <v>12.445</v>
      </c>
      <c r="M16" s="51">
        <v>12.609999999999999</v>
      </c>
      <c r="N16" s="51">
        <v>12.775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12.445</v>
      </c>
      <c r="V16" s="51">
        <v>8.9525000000000006</v>
      </c>
      <c r="W16" s="51">
        <v>2.9575</v>
      </c>
      <c r="X16" s="51">
        <v>0</v>
      </c>
      <c r="Y16" s="51">
        <v>0</v>
      </c>
      <c r="Z16" s="51">
        <v>12.4175</v>
      </c>
      <c r="AA16" s="51">
        <v>0</v>
      </c>
      <c r="AB16" s="52">
        <v>6.0925000000000002</v>
      </c>
    </row>
    <row r="17" ht="16.5">
      <c r="A17" s="34"/>
      <c r="B17" s="53">
        <v>45549</v>
      </c>
      <c r="C17" s="48">
        <f>SUM(E17:AB17)</f>
        <v>19.844999999999999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1.4724999999999999</v>
      </c>
      <c r="W17" s="51">
        <v>10.327500000000001</v>
      </c>
      <c r="X17" s="51">
        <v>8.0449999999999999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45550</v>
      </c>
      <c r="C18" s="48">
        <f>SUM(E18:AB18)</f>
        <v>83.295000000000002</v>
      </c>
      <c r="D18" s="49"/>
      <c r="E18" s="50">
        <v>8.6225000000000005</v>
      </c>
      <c r="F18" s="51">
        <v>10.602499999999999</v>
      </c>
      <c r="G18" s="51">
        <v>10.1075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1.28</v>
      </c>
      <c r="P18" s="51">
        <v>0</v>
      </c>
      <c r="Q18" s="51">
        <v>0</v>
      </c>
      <c r="R18" s="51">
        <v>0</v>
      </c>
      <c r="S18" s="51">
        <v>0</v>
      </c>
      <c r="T18" s="51">
        <v>1.72</v>
      </c>
      <c r="U18" s="51">
        <v>0</v>
      </c>
      <c r="V18" s="51">
        <v>12.225</v>
      </c>
      <c r="W18" s="51">
        <v>13.1325</v>
      </c>
      <c r="X18" s="51">
        <v>12.8025</v>
      </c>
      <c r="Y18" s="51">
        <v>12.8025</v>
      </c>
      <c r="Z18" s="51">
        <v>0</v>
      </c>
      <c r="AA18" s="51">
        <v>0</v>
      </c>
      <c r="AB18" s="52">
        <v>0</v>
      </c>
    </row>
    <row r="19" ht="16.5">
      <c r="A19" s="34"/>
      <c r="B19" s="53">
        <v>45551</v>
      </c>
      <c r="C19" s="48">
        <f>SUM(E19:AB19)</f>
        <v>39.920000000000002</v>
      </c>
      <c r="D19" s="49"/>
      <c r="E19" s="50">
        <v>3.7200000000000002</v>
      </c>
      <c r="F19" s="51">
        <v>2.5299999999999998</v>
      </c>
      <c r="G19" s="51">
        <v>0</v>
      </c>
      <c r="H19" s="51">
        <v>0</v>
      </c>
      <c r="I19" s="51">
        <v>0</v>
      </c>
      <c r="J19" s="51">
        <v>0</v>
      </c>
      <c r="K19" s="51">
        <v>3.3700000000000001</v>
      </c>
      <c r="L19" s="51">
        <v>2.8199999999999998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4</v>
      </c>
      <c r="U19" s="51">
        <v>4</v>
      </c>
      <c r="V19" s="51">
        <v>3.3199999999999998</v>
      </c>
      <c r="W19" s="51">
        <v>0</v>
      </c>
      <c r="X19" s="51">
        <v>1.6499999999999999</v>
      </c>
      <c r="Y19" s="51">
        <v>3.6499999999999999</v>
      </c>
      <c r="Z19" s="51">
        <v>3.6600000000000001</v>
      </c>
      <c r="AA19" s="51">
        <v>3.6000000000000001</v>
      </c>
      <c r="AB19" s="52">
        <v>3.6000000000000001</v>
      </c>
    </row>
    <row r="20" ht="16.5">
      <c r="A20" s="34"/>
      <c r="B20" s="53">
        <v>45552</v>
      </c>
      <c r="C20" s="48">
        <f>SUM(E20:AB20)</f>
        <v>58.040000000000006</v>
      </c>
      <c r="D20" s="49"/>
      <c r="E20" s="50">
        <v>3.54</v>
      </c>
      <c r="F20" s="51">
        <v>3.5600000000000001</v>
      </c>
      <c r="G20" s="51">
        <v>0</v>
      </c>
      <c r="H20" s="51">
        <v>2.0800000000000001</v>
      </c>
      <c r="I20" s="51">
        <v>2.48</v>
      </c>
      <c r="J20" s="51">
        <v>1.03</v>
      </c>
      <c r="K20" s="51">
        <v>3.77</v>
      </c>
      <c r="L20" s="51">
        <v>4</v>
      </c>
      <c r="M20" s="51">
        <v>0.41999999999999998</v>
      </c>
      <c r="N20" s="51">
        <v>0</v>
      </c>
      <c r="O20" s="51">
        <v>1.5900000000000001</v>
      </c>
      <c r="P20" s="51">
        <v>0</v>
      </c>
      <c r="Q20" s="51">
        <v>0</v>
      </c>
      <c r="R20" s="51">
        <v>3.8500000000000001</v>
      </c>
      <c r="S20" s="51">
        <v>4</v>
      </c>
      <c r="T20" s="51">
        <v>4</v>
      </c>
      <c r="U20" s="51">
        <v>0</v>
      </c>
      <c r="V20" s="51">
        <v>3.8300000000000001</v>
      </c>
      <c r="W20" s="51">
        <v>2.8900000000000001</v>
      </c>
      <c r="X20" s="51">
        <v>3.4300000000000002</v>
      </c>
      <c r="Y20" s="51">
        <v>3.4100000000000001</v>
      </c>
      <c r="Z20" s="51">
        <v>3.3999999999999999</v>
      </c>
      <c r="AA20" s="51">
        <v>3.3900000000000001</v>
      </c>
      <c r="AB20" s="52">
        <v>3.3700000000000001</v>
      </c>
    </row>
    <row r="21" ht="16.5">
      <c r="A21" s="34"/>
      <c r="B21" s="53">
        <v>45553</v>
      </c>
      <c r="C21" s="48">
        <f>SUM(E21:AB21)</f>
        <v>43.629999999999995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1.72</v>
      </c>
      <c r="K21" s="51">
        <v>3.23</v>
      </c>
      <c r="L21" s="51">
        <v>4</v>
      </c>
      <c r="M21" s="51">
        <v>3.9500000000000002</v>
      </c>
      <c r="N21" s="51">
        <v>0</v>
      </c>
      <c r="O21" s="51">
        <v>0</v>
      </c>
      <c r="P21" s="51">
        <v>0</v>
      </c>
      <c r="Q21" s="51">
        <v>3.54</v>
      </c>
      <c r="R21" s="51">
        <v>3.96</v>
      </c>
      <c r="S21" s="51">
        <v>0</v>
      </c>
      <c r="T21" s="51">
        <v>0</v>
      </c>
      <c r="U21" s="51">
        <v>3.8999999999999999</v>
      </c>
      <c r="V21" s="51">
        <v>4</v>
      </c>
      <c r="W21" s="51">
        <v>0</v>
      </c>
      <c r="X21" s="51">
        <v>3.27</v>
      </c>
      <c r="Y21" s="51">
        <v>3.25</v>
      </c>
      <c r="Z21" s="51">
        <v>3.25</v>
      </c>
      <c r="AA21" s="51">
        <v>2.3399999999999999</v>
      </c>
      <c r="AB21" s="52">
        <v>3.2200000000000002</v>
      </c>
    </row>
    <row r="22" ht="16.5">
      <c r="A22" s="34"/>
      <c r="B22" s="53">
        <v>45554</v>
      </c>
      <c r="C22" s="48">
        <f>SUM(E22:AB22)</f>
        <v>31.98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3.3199999999999998</v>
      </c>
      <c r="L22" s="51">
        <v>1.1499999999999999</v>
      </c>
      <c r="M22" s="51">
        <v>4</v>
      </c>
      <c r="N22" s="51">
        <v>3.8700000000000001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2.4900000000000002</v>
      </c>
      <c r="W22" s="51">
        <v>3.27</v>
      </c>
      <c r="X22" s="51">
        <v>4</v>
      </c>
      <c r="Y22" s="51">
        <v>4</v>
      </c>
      <c r="Z22" s="51">
        <v>4</v>
      </c>
      <c r="AA22" s="51">
        <v>1.8799999999999999</v>
      </c>
      <c r="AB22" s="52">
        <v>0</v>
      </c>
    </row>
    <row r="23" ht="16.5">
      <c r="A23" s="34"/>
      <c r="B23" s="53">
        <v>45555</v>
      </c>
      <c r="C23" s="48">
        <f>SUM(E23:AB23)</f>
        <v>15.02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0.58999999999999997</v>
      </c>
      <c r="L23" s="51">
        <v>4</v>
      </c>
      <c r="M23" s="51">
        <v>3.77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2.4199999999999999</v>
      </c>
      <c r="Y23" s="51">
        <v>1.9399999999999999</v>
      </c>
      <c r="Z23" s="51">
        <v>0</v>
      </c>
      <c r="AA23" s="51">
        <v>0</v>
      </c>
      <c r="AB23" s="52">
        <v>2.2999999999999998</v>
      </c>
    </row>
    <row r="24" ht="16.5">
      <c r="A24" s="34"/>
      <c r="B24" s="53">
        <v>45556</v>
      </c>
      <c r="C24" s="48">
        <f>SUM(E24:AB24)</f>
        <v>3.1499999999999999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3.1499999999999999</v>
      </c>
    </row>
    <row r="25" ht="16.5">
      <c r="A25" s="34"/>
      <c r="B25" s="53">
        <v>45557</v>
      </c>
      <c r="C25" s="48">
        <f>SUM(E25:AB25)</f>
        <v>20.320000000000004</v>
      </c>
      <c r="D25" s="49"/>
      <c r="E25" s="50">
        <v>2.9199999999999999</v>
      </c>
      <c r="F25" s="51">
        <v>3.1499999999999999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2.71</v>
      </c>
      <c r="X25" s="51">
        <v>3.2400000000000002</v>
      </c>
      <c r="Y25" s="51">
        <v>3.23</v>
      </c>
      <c r="Z25" s="51">
        <v>3.2200000000000002</v>
      </c>
      <c r="AA25" s="51">
        <v>1.8500000000000001</v>
      </c>
      <c r="AB25" s="52">
        <v>0</v>
      </c>
    </row>
    <row r="26" ht="16.5">
      <c r="A26" s="34"/>
      <c r="B26" s="53">
        <v>45558</v>
      </c>
      <c r="C26" s="48">
        <f>SUM(E26:AB26)</f>
        <v>21.649999999999999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4</v>
      </c>
      <c r="K26" s="51">
        <v>0</v>
      </c>
      <c r="L26" s="51">
        <v>0</v>
      </c>
      <c r="M26" s="51">
        <v>2.3999999999999999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0.93000000000000005</v>
      </c>
      <c r="W26" s="51">
        <v>0</v>
      </c>
      <c r="X26" s="51">
        <v>2.9900000000000002</v>
      </c>
      <c r="Y26" s="51">
        <v>3.1600000000000001</v>
      </c>
      <c r="Z26" s="51">
        <v>3</v>
      </c>
      <c r="AA26" s="51">
        <v>2.1299999999999999</v>
      </c>
      <c r="AB26" s="52">
        <v>3.04</v>
      </c>
    </row>
    <row r="27" ht="16.5">
      <c r="A27" s="34"/>
      <c r="B27" s="53">
        <v>45559</v>
      </c>
      <c r="C27" s="48">
        <f>SUM(E27:AB27)</f>
        <v>21.339999999999996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2.8900000000000001</v>
      </c>
      <c r="L27" s="51">
        <v>0.34999999999999998</v>
      </c>
      <c r="M27" s="51">
        <v>0.76000000000000001</v>
      </c>
      <c r="N27" s="51">
        <v>2.2999999999999998</v>
      </c>
      <c r="O27" s="51">
        <v>2.1699999999999999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2.6099999999999999</v>
      </c>
      <c r="W27" s="51">
        <v>1.5600000000000001</v>
      </c>
      <c r="X27" s="51">
        <v>3.1000000000000001</v>
      </c>
      <c r="Y27" s="51">
        <v>0</v>
      </c>
      <c r="Z27" s="51">
        <v>3.0600000000000001</v>
      </c>
      <c r="AA27" s="51">
        <v>2.54</v>
      </c>
      <c r="AB27" s="52">
        <v>0</v>
      </c>
    </row>
    <row r="28" ht="16.5">
      <c r="A28" s="34"/>
      <c r="B28" s="53">
        <v>45560</v>
      </c>
      <c r="C28" s="48">
        <f>SUM(E28:AB28)</f>
        <v>3.7800000000000002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2.48</v>
      </c>
      <c r="L28" s="51">
        <v>1.3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45561</v>
      </c>
      <c r="C29" s="48">
        <f>SUM(E29:AB29)</f>
        <v>5.6200000000000001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1.9099999999999999</v>
      </c>
      <c r="M29" s="51">
        <v>0</v>
      </c>
      <c r="N29" s="51">
        <v>0</v>
      </c>
      <c r="O29" s="51">
        <v>0.23999999999999999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0.040000000000000001</v>
      </c>
      <c r="W29" s="51">
        <v>0</v>
      </c>
      <c r="X29" s="51">
        <v>0</v>
      </c>
      <c r="Y29" s="51">
        <v>0</v>
      </c>
      <c r="Z29" s="51">
        <v>3.1800000000000002</v>
      </c>
      <c r="AA29" s="51">
        <v>0.25</v>
      </c>
      <c r="AB29" s="52">
        <v>0</v>
      </c>
    </row>
    <row r="30" ht="16.5">
      <c r="A30" s="34"/>
      <c r="B30" s="53">
        <v>45562</v>
      </c>
      <c r="C30" s="48">
        <f>SUM(E30:AB30)</f>
        <v>1.98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1.98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45563</v>
      </c>
      <c r="C31" s="48">
        <f>SUM(E31:AB31)</f>
        <v>3.71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3.71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45564</v>
      </c>
      <c r="C32" s="48">
        <f>SUM(E32:AB32)</f>
        <v>8.2099999999999991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0.20999999999999999</v>
      </c>
      <c r="W32" s="51">
        <v>1.3700000000000001</v>
      </c>
      <c r="X32" s="51">
        <v>3.2799999999999998</v>
      </c>
      <c r="Y32" s="51">
        <v>3.3500000000000001</v>
      </c>
      <c r="Z32" s="51">
        <v>0</v>
      </c>
      <c r="AA32" s="51">
        <v>0</v>
      </c>
      <c r="AB32" s="52">
        <v>0</v>
      </c>
    </row>
    <row r="33" ht="16.5">
      <c r="A33" s="34"/>
      <c r="B33" s="53">
        <v>45565</v>
      </c>
      <c r="C33" s="48">
        <f>SUM(E33:AB33)</f>
        <v>17.740000000000002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2.9700000000000002</v>
      </c>
      <c r="X33" s="51">
        <v>3.4399999999999999</v>
      </c>
      <c r="Y33" s="51">
        <v>3.4399999999999999</v>
      </c>
      <c r="Z33" s="51">
        <v>2.2400000000000002</v>
      </c>
      <c r="AA33" s="51">
        <v>1.6499999999999999</v>
      </c>
      <c r="AB33" s="52">
        <v>4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45536</v>
      </c>
      <c r="C39" s="48">
        <f>SUM(E39:AB39)</f>
        <v>-49.932499999999997</v>
      </c>
      <c r="D39" s="49"/>
      <c r="E39" s="50">
        <v>-0.69999999999999996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-6.1725000000000003</v>
      </c>
      <c r="V39" s="51">
        <v>0</v>
      </c>
      <c r="W39" s="51">
        <v>-10.7925</v>
      </c>
      <c r="X39" s="51">
        <v>-10.8475</v>
      </c>
      <c r="Y39" s="51">
        <v>-10.82</v>
      </c>
      <c r="Z39" s="51">
        <v>-10.6</v>
      </c>
      <c r="AA39" s="51">
        <v>0</v>
      </c>
      <c r="AB39" s="52">
        <v>0</v>
      </c>
    </row>
    <row r="40" ht="16.5">
      <c r="A40" s="34"/>
      <c r="B40" s="53">
        <v>45537</v>
      </c>
      <c r="C40" s="48">
        <f>SUM(E40:AB40)</f>
        <v>-74.690000000000012</v>
      </c>
      <c r="D40" s="49"/>
      <c r="E40" s="50">
        <v>0</v>
      </c>
      <c r="F40" s="51">
        <v>-4.0549999999999997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-0.14999999999999999</v>
      </c>
      <c r="M40" s="51">
        <v>-9.9949999999999992</v>
      </c>
      <c r="N40" s="51">
        <v>-10.077500000000001</v>
      </c>
      <c r="O40" s="51">
        <v>-2.5699999999999998</v>
      </c>
      <c r="P40" s="51">
        <v>-7.9874999999999998</v>
      </c>
      <c r="Q40" s="51">
        <v>0</v>
      </c>
      <c r="R40" s="51">
        <v>-6.9424999999999999</v>
      </c>
      <c r="S40" s="51">
        <v>0</v>
      </c>
      <c r="T40" s="51">
        <v>0</v>
      </c>
      <c r="U40" s="51">
        <v>0</v>
      </c>
      <c r="V40" s="51">
        <v>0</v>
      </c>
      <c r="W40" s="51">
        <v>-10.022500000000001</v>
      </c>
      <c r="X40" s="51">
        <v>-10.654999999999999</v>
      </c>
      <c r="Y40" s="51">
        <v>-5.3475000000000001</v>
      </c>
      <c r="Z40" s="51">
        <v>0</v>
      </c>
      <c r="AA40" s="51">
        <v>0</v>
      </c>
      <c r="AB40" s="52">
        <v>-6.8875000000000002</v>
      </c>
    </row>
    <row r="41" ht="16.5">
      <c r="A41" s="34"/>
      <c r="B41" s="53">
        <v>45538</v>
      </c>
      <c r="C41" s="48">
        <f>SUM(E41:AB41)</f>
        <v>-108.315</v>
      </c>
      <c r="D41" s="49"/>
      <c r="E41" s="50">
        <v>-3.395</v>
      </c>
      <c r="F41" s="51">
        <v>-0.755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-6.0899999999999999</v>
      </c>
      <c r="N41" s="51">
        <v>-20.734999999999999</v>
      </c>
      <c r="O41" s="51">
        <v>-20.864999999999998</v>
      </c>
      <c r="P41" s="51">
        <v>-12.967499999999999</v>
      </c>
      <c r="Q41" s="51">
        <v>0</v>
      </c>
      <c r="R41" s="51">
        <v>-2.1299999999999999</v>
      </c>
      <c r="S41" s="51">
        <v>0</v>
      </c>
      <c r="T41" s="51">
        <v>-2.5975000000000001</v>
      </c>
      <c r="U41" s="51">
        <v>0</v>
      </c>
      <c r="V41" s="51">
        <v>-7.6025</v>
      </c>
      <c r="W41" s="51">
        <v>-1.7725</v>
      </c>
      <c r="X41" s="51">
        <v>-4.7424999999999997</v>
      </c>
      <c r="Y41" s="51">
        <v>-8.0425000000000004</v>
      </c>
      <c r="Z41" s="51">
        <v>-5.6224999999999996</v>
      </c>
      <c r="AA41" s="51">
        <v>-6.8049999999999997</v>
      </c>
      <c r="AB41" s="52">
        <v>-4.1924999999999999</v>
      </c>
    </row>
    <row r="42" ht="16.5">
      <c r="A42" s="34"/>
      <c r="B42" s="53">
        <v>45539</v>
      </c>
      <c r="C42" s="48">
        <f>SUM(E42:AB42)</f>
        <v>-73.737500000000011</v>
      </c>
      <c r="D42" s="49"/>
      <c r="E42" s="50">
        <v>0</v>
      </c>
      <c r="F42" s="51">
        <v>-5.4574999999999996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-1.3325</v>
      </c>
      <c r="M42" s="51">
        <v>-6.5099999999999998</v>
      </c>
      <c r="N42" s="51">
        <v>0</v>
      </c>
      <c r="O42" s="51">
        <v>0</v>
      </c>
      <c r="P42" s="51">
        <v>0</v>
      </c>
      <c r="Q42" s="51">
        <v>0</v>
      </c>
      <c r="R42" s="51">
        <v>-10.324999999999999</v>
      </c>
      <c r="S42" s="51">
        <v>0</v>
      </c>
      <c r="T42" s="51">
        <v>0</v>
      </c>
      <c r="U42" s="51">
        <v>0</v>
      </c>
      <c r="V42" s="51">
        <v>-7.7949999999999999</v>
      </c>
      <c r="W42" s="51">
        <v>0</v>
      </c>
      <c r="X42" s="51">
        <v>-10.710000000000001</v>
      </c>
      <c r="Y42" s="51">
        <v>-10.545</v>
      </c>
      <c r="Z42" s="51">
        <v>-10.297499999999999</v>
      </c>
      <c r="AA42" s="51">
        <v>-10.765000000000001</v>
      </c>
      <c r="AB42" s="52">
        <v>0</v>
      </c>
    </row>
    <row r="43" ht="16.5">
      <c r="A43" s="34"/>
      <c r="B43" s="53">
        <v>45540</v>
      </c>
      <c r="C43" s="48">
        <f>SUM(E43:AB43)</f>
        <v>-122.45</v>
      </c>
      <c r="D43" s="49"/>
      <c r="E43" s="50">
        <v>-1.7175</v>
      </c>
      <c r="F43" s="51">
        <v>-0.83750000000000002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-1.4424999999999999</v>
      </c>
      <c r="M43" s="51">
        <v>-8.3450000000000006</v>
      </c>
      <c r="N43" s="51">
        <v>-10.6</v>
      </c>
      <c r="O43" s="51">
        <v>-9.7475000000000005</v>
      </c>
      <c r="P43" s="51">
        <v>-8.8949999999999996</v>
      </c>
      <c r="Q43" s="51">
        <v>-10.545</v>
      </c>
      <c r="R43" s="51">
        <v>0</v>
      </c>
      <c r="S43" s="51">
        <v>0</v>
      </c>
      <c r="T43" s="51">
        <v>-5.21</v>
      </c>
      <c r="U43" s="51">
        <v>-8.4275000000000002</v>
      </c>
      <c r="V43" s="51">
        <v>-7.4375</v>
      </c>
      <c r="W43" s="51">
        <v>-9.8300000000000001</v>
      </c>
      <c r="X43" s="51">
        <v>-10.077500000000001</v>
      </c>
      <c r="Y43" s="51">
        <v>-10.1325</v>
      </c>
      <c r="Z43" s="51">
        <v>-10.1875</v>
      </c>
      <c r="AA43" s="51">
        <v>-8.5374999999999996</v>
      </c>
      <c r="AB43" s="52">
        <v>-0.47999999999999998</v>
      </c>
    </row>
    <row r="44" ht="16.5">
      <c r="A44" s="34"/>
      <c r="B44" s="53">
        <v>45541</v>
      </c>
      <c r="C44" s="48">
        <f>SUM(E44:AB44)</f>
        <v>-76.052500000000009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-7.8224999999999998</v>
      </c>
      <c r="M44" s="51">
        <v>-9.9949999999999992</v>
      </c>
      <c r="N44" s="51">
        <v>0</v>
      </c>
      <c r="O44" s="51">
        <v>0</v>
      </c>
      <c r="P44" s="51">
        <v>0</v>
      </c>
      <c r="Q44" s="51">
        <v>-10.297499999999999</v>
      </c>
      <c r="R44" s="51">
        <v>-7.2450000000000001</v>
      </c>
      <c r="S44" s="51">
        <v>-9.5274999999999999</v>
      </c>
      <c r="T44" s="51">
        <v>0</v>
      </c>
      <c r="U44" s="51">
        <v>-5.5949999999999998</v>
      </c>
      <c r="V44" s="51">
        <v>-3.3399999999999999</v>
      </c>
      <c r="W44" s="51">
        <v>0</v>
      </c>
      <c r="X44" s="51">
        <v>0</v>
      </c>
      <c r="Y44" s="51">
        <v>-9.8849999999999998</v>
      </c>
      <c r="Z44" s="51">
        <v>-8.3175000000000008</v>
      </c>
      <c r="AA44" s="51">
        <v>-4.0274999999999999</v>
      </c>
      <c r="AB44" s="52">
        <v>0</v>
      </c>
    </row>
    <row r="45" ht="16.5">
      <c r="A45" s="34"/>
      <c r="B45" s="53">
        <v>45542</v>
      </c>
      <c r="C45" s="48">
        <f>SUM(E45:AB45)</f>
        <v>-45.517500000000005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-6.1725000000000003</v>
      </c>
      <c r="V45" s="51">
        <v>0</v>
      </c>
      <c r="W45" s="51">
        <v>-10.5725</v>
      </c>
      <c r="X45" s="51">
        <v>-10.8475</v>
      </c>
      <c r="Y45" s="51">
        <v>-10.82</v>
      </c>
      <c r="Z45" s="51">
        <v>-1.1950000000000001</v>
      </c>
      <c r="AA45" s="51">
        <v>-2.2949999999999999</v>
      </c>
      <c r="AB45" s="52">
        <v>-3.6150000000000002</v>
      </c>
    </row>
    <row r="46" ht="16.5">
      <c r="A46" s="34"/>
      <c r="B46" s="53">
        <v>45543</v>
      </c>
      <c r="C46" s="48">
        <f>SUM(E46:AB46)</f>
        <v>-19.024999999999999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-1.4975000000000001</v>
      </c>
      <c r="V46" s="51">
        <v>0</v>
      </c>
      <c r="W46" s="51">
        <v>0</v>
      </c>
      <c r="X46" s="51">
        <v>0</v>
      </c>
      <c r="Y46" s="51">
        <v>0</v>
      </c>
      <c r="Z46" s="51">
        <v>-6.8875000000000002</v>
      </c>
      <c r="AA46" s="51">
        <v>-0.067500000000000004</v>
      </c>
      <c r="AB46" s="52">
        <v>-10.5725</v>
      </c>
    </row>
    <row r="47" ht="16.5">
      <c r="A47" s="34"/>
      <c r="B47" s="53">
        <v>45544</v>
      </c>
      <c r="C47" s="48">
        <f>SUM(E47:AB47)</f>
        <v>-87.285000000000011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-4.0274999999999999</v>
      </c>
      <c r="N47" s="51">
        <v>-7.6025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-10.022500000000001</v>
      </c>
      <c r="U47" s="51">
        <v>-1.8274999999999999</v>
      </c>
      <c r="V47" s="51">
        <v>-4.4950000000000001</v>
      </c>
      <c r="W47" s="51">
        <v>-10.1325</v>
      </c>
      <c r="X47" s="51">
        <v>-10.765000000000001</v>
      </c>
      <c r="Y47" s="51">
        <v>-10.6</v>
      </c>
      <c r="Z47" s="51">
        <v>-10.5725</v>
      </c>
      <c r="AA47" s="51">
        <v>-10.682499999999999</v>
      </c>
      <c r="AB47" s="52">
        <v>-6.5575000000000001</v>
      </c>
    </row>
    <row r="48" ht="16.5">
      <c r="A48" s="34"/>
      <c r="B48" s="53">
        <v>45545</v>
      </c>
      <c r="C48" s="48">
        <f>SUM(E48:AB48)</f>
        <v>-102.41000000000001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-9.0875000000000004</v>
      </c>
      <c r="P48" s="51">
        <v>0</v>
      </c>
      <c r="Q48" s="51">
        <v>0</v>
      </c>
      <c r="R48" s="51">
        <v>0</v>
      </c>
      <c r="S48" s="51">
        <v>-1.5800000000000001</v>
      </c>
      <c r="T48" s="51">
        <v>-9.1150000000000002</v>
      </c>
      <c r="U48" s="51">
        <v>-10.050000000000001</v>
      </c>
      <c r="V48" s="51">
        <v>-9.6374999999999993</v>
      </c>
      <c r="W48" s="51">
        <v>-10.5725</v>
      </c>
      <c r="X48" s="51">
        <v>-10.8475</v>
      </c>
      <c r="Y48" s="51">
        <v>-10.682499999999999</v>
      </c>
      <c r="Z48" s="51">
        <v>-10.6275</v>
      </c>
      <c r="AA48" s="51">
        <v>-10.5725</v>
      </c>
      <c r="AB48" s="52">
        <v>-9.6374999999999993</v>
      </c>
    </row>
    <row r="49" ht="16.5">
      <c r="A49" s="34"/>
      <c r="B49" s="53">
        <v>45546</v>
      </c>
      <c r="C49" s="48">
        <f>SUM(E49:AB49)</f>
        <v>-84.260000000000005</v>
      </c>
      <c r="D49" s="49"/>
      <c r="E49" s="50">
        <v>0</v>
      </c>
      <c r="F49" s="51">
        <v>0</v>
      </c>
      <c r="G49" s="51">
        <v>0</v>
      </c>
      <c r="H49" s="51">
        <v>-2.4874999999999998</v>
      </c>
      <c r="I49" s="51">
        <v>-1.0024999999999999</v>
      </c>
      <c r="J49" s="51">
        <v>0</v>
      </c>
      <c r="K49" s="51">
        <v>0</v>
      </c>
      <c r="L49" s="51">
        <v>0</v>
      </c>
      <c r="M49" s="51">
        <v>0</v>
      </c>
      <c r="N49" s="51">
        <v>-2.5150000000000001</v>
      </c>
      <c r="O49" s="51">
        <v>0</v>
      </c>
      <c r="P49" s="51">
        <v>0</v>
      </c>
      <c r="Q49" s="51">
        <v>0</v>
      </c>
      <c r="R49" s="51">
        <v>-9.9674999999999994</v>
      </c>
      <c r="S49" s="51">
        <v>0</v>
      </c>
      <c r="T49" s="51">
        <v>-10.077500000000001</v>
      </c>
      <c r="U49" s="51">
        <v>-10.682499999999999</v>
      </c>
      <c r="V49" s="51">
        <v>-11.012499999999999</v>
      </c>
      <c r="W49" s="51">
        <v>-4.9074999999999998</v>
      </c>
      <c r="X49" s="51">
        <v>-10.16</v>
      </c>
      <c r="Y49" s="51">
        <v>-10.5725</v>
      </c>
      <c r="Z49" s="51">
        <v>-10.875</v>
      </c>
      <c r="AA49" s="51">
        <v>0</v>
      </c>
      <c r="AB49" s="52">
        <v>0</v>
      </c>
    </row>
    <row r="50" ht="16.5">
      <c r="A50" s="34"/>
      <c r="B50" s="53">
        <v>45547</v>
      </c>
      <c r="C50" s="48">
        <f>SUM(E50:AB50)</f>
        <v>-43.390000000000001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-10.682499999999999</v>
      </c>
      <c r="T50" s="51">
        <v>-11.012499999999999</v>
      </c>
      <c r="U50" s="51">
        <v>-10.9025</v>
      </c>
      <c r="V50" s="51">
        <v>-10.7925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45548</v>
      </c>
      <c r="C51" s="48">
        <f>SUM(E51:AB51)</f>
        <v>-21.432499999999997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-6.1174999999999997</v>
      </c>
      <c r="Y51" s="51">
        <v>-9.5549999999999997</v>
      </c>
      <c r="Z51" s="51">
        <v>0</v>
      </c>
      <c r="AA51" s="51">
        <v>-5.7599999999999998</v>
      </c>
      <c r="AB51" s="52">
        <v>0</v>
      </c>
    </row>
    <row r="52" ht="16.5">
      <c r="A52" s="34"/>
      <c r="B52" s="53">
        <v>45549</v>
      </c>
      <c r="C52" s="48">
        <f>SUM(E52:AB52)</f>
        <v>-28.510000000000002</v>
      </c>
      <c r="D52" s="49"/>
      <c r="E52" s="50">
        <v>-3.2850000000000001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-9.4175000000000004</v>
      </c>
      <c r="V52" s="51">
        <v>0</v>
      </c>
      <c r="W52" s="51">
        <v>0</v>
      </c>
      <c r="X52" s="51">
        <v>0</v>
      </c>
      <c r="Y52" s="51">
        <v>-2.2949999999999999</v>
      </c>
      <c r="Z52" s="51">
        <v>-3.4500000000000002</v>
      </c>
      <c r="AA52" s="51">
        <v>-6.8324999999999996</v>
      </c>
      <c r="AB52" s="52">
        <v>-3.23</v>
      </c>
    </row>
    <row r="53" ht="16.5">
      <c r="A53" s="34"/>
      <c r="B53" s="53">
        <v>45550</v>
      </c>
      <c r="C53" s="48">
        <f>SUM(E53:AB53)</f>
        <v>-40.585000000000001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-9.4725000000000001</v>
      </c>
      <c r="M53" s="51">
        <v>-10.7925</v>
      </c>
      <c r="N53" s="51">
        <v>-10.765000000000001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-9.5549999999999997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45551</v>
      </c>
      <c r="C54" s="48">
        <f>SUM(E54:AB54)</f>
        <v>-7.25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-3.25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-4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45552</v>
      </c>
      <c r="C55" s="48">
        <f>SUM(E55:AB55)</f>
        <v>-7.8199999999999994</v>
      </c>
      <c r="D55" s="49"/>
      <c r="E55" s="50">
        <v>0</v>
      </c>
      <c r="F55" s="51">
        <v>0</v>
      </c>
      <c r="G55" s="51">
        <v>-1.46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-2.73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-3.6299999999999999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45553</v>
      </c>
      <c r="C56" s="48">
        <f>SUM(E56:AB56)</f>
        <v>-4.2300000000000004</v>
      </c>
      <c r="D56" s="49"/>
      <c r="E56" s="50">
        <v>-2.3300000000000001</v>
      </c>
      <c r="F56" s="51">
        <v>-0.28000000000000003</v>
      </c>
      <c r="G56" s="51">
        <v>-0.53000000000000003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-1.0900000000000001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45554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45555</v>
      </c>
      <c r="C58" s="48">
        <f>SUM(E58:AB58)</f>
        <v>-9.5199999999999996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-2.1400000000000001</v>
      </c>
      <c r="W58" s="51">
        <v>-2.23</v>
      </c>
      <c r="X58" s="51">
        <v>0</v>
      </c>
      <c r="Y58" s="51">
        <v>0</v>
      </c>
      <c r="Z58" s="51">
        <v>-1.5600000000000001</v>
      </c>
      <c r="AA58" s="51">
        <v>-3.5899999999999999</v>
      </c>
      <c r="AB58" s="52">
        <v>0</v>
      </c>
    </row>
    <row r="59" ht="16.5">
      <c r="A59" s="34"/>
      <c r="B59" s="53">
        <v>45556</v>
      </c>
      <c r="C59" s="48">
        <f>SUM(E59:AB59)</f>
        <v>-20.130000000000003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-3.29</v>
      </c>
      <c r="W59" s="51">
        <v>-3.5899999999999999</v>
      </c>
      <c r="X59" s="51">
        <v>-3.4300000000000002</v>
      </c>
      <c r="Y59" s="51">
        <v>-3.8599999999999999</v>
      </c>
      <c r="Z59" s="51">
        <v>-3.4700000000000002</v>
      </c>
      <c r="AA59" s="51">
        <v>-2.4900000000000002</v>
      </c>
      <c r="AB59" s="52">
        <v>0</v>
      </c>
    </row>
    <row r="60" ht="16.5">
      <c r="A60" s="34"/>
      <c r="B60" s="53">
        <v>45557</v>
      </c>
      <c r="C60" s="48">
        <f>SUM(E60:AB60)</f>
        <v>-7.2199999999999998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-3.7999999999999998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-3.4199999999999999</v>
      </c>
    </row>
    <row r="61" ht="16.5">
      <c r="A61" s="34"/>
      <c r="B61" s="53">
        <v>45558</v>
      </c>
      <c r="C61" s="48">
        <f>SUM(E61:AB61)</f>
        <v>-12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-4</v>
      </c>
      <c r="L61" s="51">
        <v>-4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-4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45559</v>
      </c>
      <c r="C62" s="48">
        <f>SUM(E62:AB62)</f>
        <v>-1.9300000000000002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-1.03</v>
      </c>
      <c r="Z62" s="51">
        <v>0</v>
      </c>
      <c r="AA62" s="51">
        <v>0</v>
      </c>
      <c r="AB62" s="52">
        <v>-0.90000000000000002</v>
      </c>
    </row>
    <row r="63" ht="16.5">
      <c r="A63" s="34"/>
      <c r="B63" s="53">
        <v>45560</v>
      </c>
      <c r="C63" s="48">
        <f>SUM(E63:AB63)</f>
        <v>-12.789999999999999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-1.1499999999999999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-0.10000000000000001</v>
      </c>
      <c r="W63" s="51">
        <v>-2.6000000000000001</v>
      </c>
      <c r="X63" s="51">
        <v>-1.8999999999999999</v>
      </c>
      <c r="Y63" s="51">
        <v>-3.1099999999999999</v>
      </c>
      <c r="Z63" s="51">
        <v>-2.6600000000000001</v>
      </c>
      <c r="AA63" s="51">
        <v>-1.27</v>
      </c>
      <c r="AB63" s="52">
        <v>0</v>
      </c>
    </row>
    <row r="64" ht="16.5">
      <c r="A64" s="34"/>
      <c r="B64" s="53">
        <v>45561</v>
      </c>
      <c r="C64" s="48">
        <f>SUM(E64:AB64)</f>
        <v>-11.469999999999999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-2.0600000000000001</v>
      </c>
      <c r="N64" s="51">
        <v>-2.2400000000000002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-3.0299999999999998</v>
      </c>
      <c r="X64" s="51">
        <v>-2.9300000000000002</v>
      </c>
      <c r="Y64" s="51">
        <v>-1.21</v>
      </c>
      <c r="Z64" s="51">
        <v>0</v>
      </c>
      <c r="AA64" s="51">
        <v>0</v>
      </c>
      <c r="AB64" s="52">
        <v>0</v>
      </c>
    </row>
    <row r="65" ht="16.5">
      <c r="A65" s="34"/>
      <c r="B65" s="53">
        <v>45562</v>
      </c>
      <c r="C65" s="48">
        <f>SUM(E65:AB65)</f>
        <v>-3.6899999999999999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-3.6899999999999999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45563</v>
      </c>
      <c r="C66" s="48">
        <f>SUM(E66:AB66)</f>
        <v>-5.8900000000000006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-2.4500000000000002</v>
      </c>
      <c r="W66" s="51">
        <v>-3.4399999999999999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45564</v>
      </c>
      <c r="C67" s="48">
        <f>SUM(E67:AB67)</f>
        <v>-0.12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-0.12</v>
      </c>
      <c r="AA67" s="51">
        <v>0</v>
      </c>
      <c r="AB67" s="52">
        <v>0</v>
      </c>
    </row>
    <row r="68" ht="16.5">
      <c r="A68" s="34"/>
      <c r="B68" s="53">
        <v>45565</v>
      </c>
      <c r="C68" s="48">
        <f>SUM(E68:AB68)</f>
        <v>0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45536</v>
      </c>
      <c r="C74" s="58">
        <f>SUMIF(E74:AB74,"&gt;0")</f>
        <v>73.682500000000005</v>
      </c>
      <c r="D74" s="59">
        <f>SUMIF(E74:AB74,"&lt;0")</f>
        <v>0</v>
      </c>
      <c r="E74" s="60">
        <f>E4+ABS(E39)</f>
        <v>0.69999999999999996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6.1725000000000003</v>
      </c>
      <c r="V74" s="60">
        <f t="shared" si="0"/>
        <v>8.1824999999999992</v>
      </c>
      <c r="W74" s="60">
        <f t="shared" si="0"/>
        <v>10.7925</v>
      </c>
      <c r="X74" s="60">
        <f t="shared" si="0"/>
        <v>10.8475</v>
      </c>
      <c r="Y74" s="60">
        <f t="shared" si="0"/>
        <v>10.82</v>
      </c>
      <c r="Z74" s="60">
        <f t="shared" si="0"/>
        <v>10.6</v>
      </c>
      <c r="AA74" s="60">
        <f t="shared" si="0"/>
        <v>12.225</v>
      </c>
      <c r="AB74" s="61">
        <f t="shared" si="0"/>
        <v>3.3424999999999998</v>
      </c>
    </row>
    <row r="75" ht="16.5">
      <c r="A75" s="34"/>
      <c r="B75" s="53">
        <v>45537</v>
      </c>
      <c r="C75" s="58">
        <f>SUMIF(E75:AB75,"&gt;0")</f>
        <v>127.77499999999999</v>
      </c>
      <c r="D75" s="59">
        <f>SUMIF(E75:AB75,"&lt;0")</f>
        <v>0</v>
      </c>
      <c r="E75" s="60">
        <f t="shared" ref="E75:S103" si="1">E5+ABS(E40)</f>
        <v>12.0875</v>
      </c>
      <c r="F75" s="60">
        <f t="shared" si="1"/>
        <v>4.0549999999999997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0.14999999999999999</v>
      </c>
      <c r="M75" s="60">
        <f t="shared" si="1"/>
        <v>9.9949999999999992</v>
      </c>
      <c r="N75" s="60">
        <f t="shared" si="1"/>
        <v>10.077500000000001</v>
      </c>
      <c r="O75" s="60">
        <f t="shared" si="1"/>
        <v>2.5699999999999998</v>
      </c>
      <c r="P75" s="60">
        <f t="shared" si="1"/>
        <v>7.9874999999999998</v>
      </c>
      <c r="Q75" s="60">
        <f t="shared" si="1"/>
        <v>1.3899999999999999</v>
      </c>
      <c r="R75" s="60">
        <f t="shared" si="1"/>
        <v>6.9424999999999999</v>
      </c>
      <c r="S75" s="60">
        <f t="shared" si="1"/>
        <v>6.5324999999999998</v>
      </c>
      <c r="T75" s="60">
        <f t="shared" ref="T75:AB75" si="2">T5+ABS(T40)</f>
        <v>8.3200000000000003</v>
      </c>
      <c r="U75" s="60">
        <f t="shared" si="2"/>
        <v>0.53749999999999998</v>
      </c>
      <c r="V75" s="60">
        <f t="shared" si="2"/>
        <v>5.3775000000000004</v>
      </c>
      <c r="W75" s="60">
        <f t="shared" si="2"/>
        <v>10.022500000000001</v>
      </c>
      <c r="X75" s="60">
        <f t="shared" si="2"/>
        <v>10.654999999999999</v>
      </c>
      <c r="Y75" s="60">
        <f t="shared" si="2"/>
        <v>5.3475000000000001</v>
      </c>
      <c r="Z75" s="60">
        <f t="shared" si="2"/>
        <v>7.0824999999999996</v>
      </c>
      <c r="AA75" s="60">
        <f t="shared" si="2"/>
        <v>11.7575</v>
      </c>
      <c r="AB75" s="62">
        <f t="shared" si="2"/>
        <v>6.8875000000000002</v>
      </c>
    </row>
    <row r="76" ht="16.5">
      <c r="A76" s="34"/>
      <c r="B76" s="53">
        <v>45538</v>
      </c>
      <c r="C76" s="58">
        <f>SUMIF(E76:AB76,"&gt;0")</f>
        <v>132.96999999999997</v>
      </c>
      <c r="D76" s="59">
        <f>SUMIF(E76:AB76,"&lt;0")</f>
        <v>0</v>
      </c>
      <c r="E76" s="60">
        <f t="shared" si="1"/>
        <v>3.395</v>
      </c>
      <c r="F76" s="60">
        <f t="shared" si="1"/>
        <v>0.755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1.335</v>
      </c>
      <c r="M76" s="60">
        <f t="shared" si="1"/>
        <v>6.0899999999999999</v>
      </c>
      <c r="N76" s="60">
        <f t="shared" si="1"/>
        <v>20.734999999999999</v>
      </c>
      <c r="O76" s="60">
        <f t="shared" si="1"/>
        <v>20.864999999999998</v>
      </c>
      <c r="P76" s="60">
        <f t="shared" si="1"/>
        <v>12.967499999999999</v>
      </c>
      <c r="Q76" s="60">
        <f t="shared" si="1"/>
        <v>3.6000000000000001</v>
      </c>
      <c r="R76" s="60">
        <f t="shared" si="1"/>
        <v>2.1299999999999999</v>
      </c>
      <c r="S76" s="60">
        <f t="shared" si="1"/>
        <v>10.904999999999999</v>
      </c>
      <c r="T76" s="60">
        <f t="shared" ref="T76:AB76" si="3">T6+ABS(T41)</f>
        <v>2.5975000000000001</v>
      </c>
      <c r="U76" s="60">
        <f t="shared" si="3"/>
        <v>8.8149999999999995</v>
      </c>
      <c r="V76" s="60">
        <f t="shared" si="3"/>
        <v>7.6025</v>
      </c>
      <c r="W76" s="60">
        <f t="shared" si="3"/>
        <v>1.7725</v>
      </c>
      <c r="X76" s="60">
        <f t="shared" si="3"/>
        <v>4.7424999999999997</v>
      </c>
      <c r="Y76" s="60">
        <f t="shared" si="3"/>
        <v>8.0425000000000004</v>
      </c>
      <c r="Z76" s="60">
        <f t="shared" si="3"/>
        <v>5.6224999999999996</v>
      </c>
      <c r="AA76" s="60">
        <f t="shared" si="3"/>
        <v>6.8049999999999997</v>
      </c>
      <c r="AB76" s="62">
        <f t="shared" si="3"/>
        <v>4.1924999999999999</v>
      </c>
    </row>
    <row r="77" ht="16.5">
      <c r="A77" s="34"/>
      <c r="B77" s="53">
        <v>45539</v>
      </c>
      <c r="C77" s="58">
        <f>SUMIF(E77:AB77,"&gt;0")</f>
        <v>110.3075</v>
      </c>
      <c r="D77" s="59">
        <f>SUMIF(E77:AB77,"&lt;0")</f>
        <v>0</v>
      </c>
      <c r="E77" s="60">
        <f t="shared" si="1"/>
        <v>0.40000000000000002</v>
      </c>
      <c r="F77" s="60">
        <f t="shared" si="1"/>
        <v>5.4574999999999996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2.4075000000000002</v>
      </c>
      <c r="L77" s="60">
        <f t="shared" si="1"/>
        <v>1.3325</v>
      </c>
      <c r="M77" s="60">
        <f t="shared" si="1"/>
        <v>6.5099999999999998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10.324999999999999</v>
      </c>
      <c r="S77" s="60">
        <f t="shared" si="1"/>
        <v>8.4574999999999996</v>
      </c>
      <c r="T77" s="60">
        <f t="shared" ref="T77:AB77" si="4">T7+ABS(T42)</f>
        <v>9.75</v>
      </c>
      <c r="U77" s="60">
        <f t="shared" si="4"/>
        <v>4.3324999999999996</v>
      </c>
      <c r="V77" s="60">
        <f t="shared" si="4"/>
        <v>7.7949999999999999</v>
      </c>
      <c r="W77" s="60">
        <f t="shared" si="4"/>
        <v>7.4950000000000001</v>
      </c>
      <c r="X77" s="60">
        <f t="shared" si="4"/>
        <v>10.710000000000001</v>
      </c>
      <c r="Y77" s="60">
        <f t="shared" si="4"/>
        <v>10.545</v>
      </c>
      <c r="Z77" s="60">
        <f t="shared" si="4"/>
        <v>10.297499999999999</v>
      </c>
      <c r="AA77" s="60">
        <f t="shared" si="4"/>
        <v>10.765000000000001</v>
      </c>
      <c r="AB77" s="62">
        <f t="shared" si="4"/>
        <v>3.7275</v>
      </c>
    </row>
    <row r="78" ht="16.5">
      <c r="A78" s="34"/>
      <c r="B78" s="53">
        <v>45540</v>
      </c>
      <c r="C78" s="58">
        <f>SUMIF(E78:AB78,"&gt;0")</f>
        <v>147.98749999999998</v>
      </c>
      <c r="D78" s="59">
        <f>SUMIF(E78:AB78,"&lt;0")</f>
        <v>0</v>
      </c>
      <c r="E78" s="60">
        <f t="shared" si="1"/>
        <v>1.7175</v>
      </c>
      <c r="F78" s="60">
        <f t="shared" si="1"/>
        <v>0.83750000000000002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10.19</v>
      </c>
      <c r="L78" s="60">
        <f t="shared" si="1"/>
        <v>1.4424999999999999</v>
      </c>
      <c r="M78" s="60">
        <f t="shared" si="1"/>
        <v>8.3450000000000006</v>
      </c>
      <c r="N78" s="60">
        <f t="shared" si="1"/>
        <v>10.6</v>
      </c>
      <c r="O78" s="60">
        <f t="shared" si="1"/>
        <v>9.7475000000000005</v>
      </c>
      <c r="P78" s="60">
        <f t="shared" si="1"/>
        <v>8.8949999999999996</v>
      </c>
      <c r="Q78" s="60">
        <f t="shared" si="1"/>
        <v>10.545</v>
      </c>
      <c r="R78" s="60">
        <f t="shared" si="1"/>
        <v>3.2050000000000001</v>
      </c>
      <c r="S78" s="60">
        <f t="shared" si="1"/>
        <v>12.1425</v>
      </c>
      <c r="T78" s="60">
        <f t="shared" ref="T78:AB78" si="5">T8+ABS(T43)</f>
        <v>5.21</v>
      </c>
      <c r="U78" s="60">
        <f t="shared" si="5"/>
        <v>8.4275000000000002</v>
      </c>
      <c r="V78" s="60">
        <f t="shared" si="5"/>
        <v>7.4375</v>
      </c>
      <c r="W78" s="60">
        <f t="shared" si="5"/>
        <v>9.8300000000000001</v>
      </c>
      <c r="X78" s="60">
        <f t="shared" si="5"/>
        <v>10.077500000000001</v>
      </c>
      <c r="Y78" s="60">
        <f t="shared" si="5"/>
        <v>10.1325</v>
      </c>
      <c r="Z78" s="60">
        <f t="shared" si="5"/>
        <v>10.1875</v>
      </c>
      <c r="AA78" s="60">
        <f t="shared" si="5"/>
        <v>8.5374999999999996</v>
      </c>
      <c r="AB78" s="62">
        <f t="shared" si="5"/>
        <v>0.47999999999999998</v>
      </c>
    </row>
    <row r="79" ht="16.5">
      <c r="A79" s="34"/>
      <c r="B79" s="53">
        <v>45541</v>
      </c>
      <c r="C79" s="58">
        <f>SUMIF(E79:AB79,"&gt;0")</f>
        <v>145.29500000000002</v>
      </c>
      <c r="D79" s="59">
        <f>SUMIF(E79:AB79,"&lt;0")</f>
        <v>0</v>
      </c>
      <c r="E79" s="60">
        <f t="shared" si="1"/>
        <v>11.125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2.1600000000000001</v>
      </c>
      <c r="L79" s="60">
        <f t="shared" si="1"/>
        <v>7.8224999999999998</v>
      </c>
      <c r="M79" s="60">
        <f t="shared" si="1"/>
        <v>9.9949999999999992</v>
      </c>
      <c r="N79" s="60">
        <f t="shared" si="1"/>
        <v>11.949999999999999</v>
      </c>
      <c r="O79" s="60">
        <f t="shared" si="1"/>
        <v>12.692500000000001</v>
      </c>
      <c r="P79" s="60">
        <f t="shared" si="1"/>
        <v>8.2650000000000006</v>
      </c>
      <c r="Q79" s="60">
        <f t="shared" si="1"/>
        <v>10.297499999999999</v>
      </c>
      <c r="R79" s="60">
        <f t="shared" si="1"/>
        <v>7.2450000000000001</v>
      </c>
      <c r="S79" s="60">
        <f t="shared" si="1"/>
        <v>9.5274999999999999</v>
      </c>
      <c r="T79" s="60">
        <f t="shared" ref="T79:AB79" si="6">T9+ABS(T44)</f>
        <v>0.097500000000000003</v>
      </c>
      <c r="U79" s="60">
        <f t="shared" si="6"/>
        <v>5.5949999999999998</v>
      </c>
      <c r="V79" s="60">
        <f t="shared" si="6"/>
        <v>3.3399999999999999</v>
      </c>
      <c r="W79" s="60">
        <f t="shared" si="6"/>
        <v>9.8874999999999993</v>
      </c>
      <c r="X79" s="60">
        <f t="shared" si="6"/>
        <v>12.390000000000001</v>
      </c>
      <c r="Y79" s="60">
        <f t="shared" si="6"/>
        <v>9.8849999999999998</v>
      </c>
      <c r="Z79" s="60">
        <f t="shared" si="6"/>
        <v>8.3175000000000008</v>
      </c>
      <c r="AA79" s="60">
        <f t="shared" si="6"/>
        <v>4.0274999999999999</v>
      </c>
      <c r="AB79" s="62">
        <f t="shared" si="6"/>
        <v>0.67500000000000004</v>
      </c>
    </row>
    <row r="80" ht="16.5">
      <c r="A80" s="34"/>
      <c r="B80" s="53">
        <v>45542</v>
      </c>
      <c r="C80" s="58">
        <f>SUMIF(E80:AB80,"&gt;0")</f>
        <v>71.439999999999998</v>
      </c>
      <c r="D80" s="59">
        <f>SUMIF(E80:AB80,"&lt;0")</f>
        <v>0</v>
      </c>
      <c r="E80" s="60">
        <f t="shared" si="1"/>
        <v>12.225</v>
      </c>
      <c r="F80" s="60">
        <f t="shared" si="1"/>
        <v>11.4275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6.1725000000000003</v>
      </c>
      <c r="V80" s="60">
        <f t="shared" si="7"/>
        <v>2.27</v>
      </c>
      <c r="W80" s="60">
        <f t="shared" si="7"/>
        <v>10.5725</v>
      </c>
      <c r="X80" s="60">
        <f t="shared" si="7"/>
        <v>10.8475</v>
      </c>
      <c r="Y80" s="60">
        <f t="shared" si="7"/>
        <v>10.82</v>
      </c>
      <c r="Z80" s="60">
        <f t="shared" si="7"/>
        <v>1.1950000000000001</v>
      </c>
      <c r="AA80" s="60">
        <f t="shared" si="7"/>
        <v>2.2949999999999999</v>
      </c>
      <c r="AB80" s="62">
        <f t="shared" si="7"/>
        <v>3.6150000000000002</v>
      </c>
    </row>
    <row r="81" ht="16.5">
      <c r="A81" s="34"/>
      <c r="B81" s="53">
        <v>45543</v>
      </c>
      <c r="C81" s="58">
        <f>SUMIF(E81:AB81,"&gt;0")</f>
        <v>67.58250000000001</v>
      </c>
      <c r="D81" s="59">
        <f>SUMIF(E81:AB81,"&lt;0")</f>
        <v>0</v>
      </c>
      <c r="E81" s="60">
        <f t="shared" si="1"/>
        <v>10.52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0</v>
      </c>
      <c r="M81" s="60">
        <f t="shared" si="1"/>
        <v>0</v>
      </c>
      <c r="N81" s="60">
        <f t="shared" si="1"/>
        <v>0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1.4975000000000001</v>
      </c>
      <c r="V81" s="60">
        <f t="shared" si="8"/>
        <v>11.4275</v>
      </c>
      <c r="W81" s="60">
        <f t="shared" si="8"/>
        <v>11.8125</v>
      </c>
      <c r="X81" s="60">
        <f t="shared" si="8"/>
        <v>12.2525</v>
      </c>
      <c r="Y81" s="60">
        <f t="shared" si="8"/>
        <v>2.5449999999999999</v>
      </c>
      <c r="Z81" s="60">
        <f t="shared" si="8"/>
        <v>6.8875000000000002</v>
      </c>
      <c r="AA81" s="60">
        <f t="shared" si="8"/>
        <v>0.067500000000000004</v>
      </c>
      <c r="AB81" s="62">
        <f t="shared" si="8"/>
        <v>10.5725</v>
      </c>
    </row>
    <row r="82" ht="16.5">
      <c r="A82" s="34"/>
      <c r="B82" s="53">
        <v>45544</v>
      </c>
      <c r="C82" s="58">
        <f>SUMIF(E82:AB82,"&gt;0")</f>
        <v>202.75999999999996</v>
      </c>
      <c r="D82" s="59">
        <f>SUMIF(E82:AB82,"&lt;0")</f>
        <v>0</v>
      </c>
      <c r="E82" s="60">
        <f t="shared" si="1"/>
        <v>11.8125</v>
      </c>
      <c r="F82" s="60">
        <f t="shared" si="1"/>
        <v>12.885</v>
      </c>
      <c r="G82" s="60">
        <f t="shared" si="1"/>
        <v>10.355</v>
      </c>
      <c r="H82" s="60">
        <f t="shared" si="1"/>
        <v>12.609999999999999</v>
      </c>
      <c r="I82" s="60">
        <f t="shared" si="1"/>
        <v>12.720000000000001</v>
      </c>
      <c r="J82" s="60">
        <f t="shared" si="1"/>
        <v>12.83</v>
      </c>
      <c r="K82" s="60">
        <f t="shared" si="1"/>
        <v>4.3600000000000003</v>
      </c>
      <c r="L82" s="60">
        <f t="shared" si="1"/>
        <v>0.64749999999999996</v>
      </c>
      <c r="M82" s="60">
        <f t="shared" si="1"/>
        <v>4.0274999999999999</v>
      </c>
      <c r="N82" s="60">
        <f t="shared" si="1"/>
        <v>7.6025</v>
      </c>
      <c r="O82" s="60">
        <f t="shared" si="1"/>
        <v>7.7149999999999999</v>
      </c>
      <c r="P82" s="60">
        <f t="shared" si="1"/>
        <v>0.042500000000000003</v>
      </c>
      <c r="Q82" s="60">
        <f t="shared" si="1"/>
        <v>10.904999999999999</v>
      </c>
      <c r="R82" s="60">
        <f t="shared" si="1"/>
        <v>6.0925000000000002</v>
      </c>
      <c r="S82" s="60">
        <f t="shared" si="1"/>
        <v>12.5</v>
      </c>
      <c r="T82" s="60">
        <f t="shared" ref="T82:AB82" si="9">T12+ABS(T47)</f>
        <v>10.022500000000001</v>
      </c>
      <c r="U82" s="60">
        <f t="shared" si="9"/>
        <v>1.8274999999999999</v>
      </c>
      <c r="V82" s="60">
        <f t="shared" si="9"/>
        <v>4.4950000000000001</v>
      </c>
      <c r="W82" s="60">
        <f t="shared" si="9"/>
        <v>10.1325</v>
      </c>
      <c r="X82" s="60">
        <f t="shared" si="9"/>
        <v>10.765000000000001</v>
      </c>
      <c r="Y82" s="60">
        <f t="shared" si="9"/>
        <v>10.6</v>
      </c>
      <c r="Z82" s="60">
        <f t="shared" si="9"/>
        <v>10.5725</v>
      </c>
      <c r="AA82" s="60">
        <f t="shared" si="9"/>
        <v>10.682499999999999</v>
      </c>
      <c r="AB82" s="62">
        <f t="shared" si="9"/>
        <v>6.5575000000000001</v>
      </c>
    </row>
    <row r="83" ht="16.5">
      <c r="A83" s="34"/>
      <c r="B83" s="53">
        <v>45545</v>
      </c>
      <c r="C83" s="58">
        <f>SUMIF(E83:AB83,"&gt;0")</f>
        <v>204.27249999999995</v>
      </c>
      <c r="D83" s="59">
        <f>SUMIF(E83:AB83,"&lt;0")</f>
        <v>0</v>
      </c>
      <c r="E83" s="60">
        <f t="shared" si="1"/>
        <v>8.0449999999999999</v>
      </c>
      <c r="F83" s="60">
        <f t="shared" si="1"/>
        <v>12.609999999999999</v>
      </c>
      <c r="G83" s="60">
        <f t="shared" si="1"/>
        <v>12.775</v>
      </c>
      <c r="H83" s="60">
        <f t="shared" si="1"/>
        <v>12.775</v>
      </c>
      <c r="I83" s="60">
        <f t="shared" si="1"/>
        <v>2.9575</v>
      </c>
      <c r="J83" s="60">
        <f t="shared" si="1"/>
        <v>0.23499999999999999</v>
      </c>
      <c r="K83" s="60">
        <f t="shared" si="1"/>
        <v>5.2949999999999999</v>
      </c>
      <c r="L83" s="60">
        <f t="shared" si="1"/>
        <v>12.06</v>
      </c>
      <c r="M83" s="60">
        <f t="shared" si="1"/>
        <v>12.609999999999999</v>
      </c>
      <c r="N83" s="60">
        <f t="shared" si="1"/>
        <v>6.5324999999999998</v>
      </c>
      <c r="O83" s="60">
        <f t="shared" si="1"/>
        <v>9.0875000000000004</v>
      </c>
      <c r="P83" s="60">
        <f t="shared" si="1"/>
        <v>1.8300000000000001</v>
      </c>
      <c r="Q83" s="60">
        <f t="shared" si="1"/>
        <v>1.8300000000000001</v>
      </c>
      <c r="R83" s="60">
        <f t="shared" si="1"/>
        <v>12.307499999999999</v>
      </c>
      <c r="S83" s="60">
        <f t="shared" si="1"/>
        <v>1.5800000000000001</v>
      </c>
      <c r="T83" s="60">
        <f t="shared" ref="T83:AB83" si="10">T13+ABS(T48)</f>
        <v>9.1150000000000002</v>
      </c>
      <c r="U83" s="60">
        <f t="shared" si="10"/>
        <v>10.050000000000001</v>
      </c>
      <c r="V83" s="60">
        <f t="shared" si="10"/>
        <v>9.6374999999999993</v>
      </c>
      <c r="W83" s="60">
        <f t="shared" si="10"/>
        <v>10.5725</v>
      </c>
      <c r="X83" s="60">
        <f t="shared" si="10"/>
        <v>10.8475</v>
      </c>
      <c r="Y83" s="60">
        <f t="shared" si="10"/>
        <v>10.682499999999999</v>
      </c>
      <c r="Z83" s="60">
        <f t="shared" si="10"/>
        <v>10.6275</v>
      </c>
      <c r="AA83" s="60">
        <f t="shared" si="10"/>
        <v>10.5725</v>
      </c>
      <c r="AB83" s="62">
        <f t="shared" si="10"/>
        <v>9.6374999999999993</v>
      </c>
    </row>
    <row r="84" ht="16.5">
      <c r="A84" s="34"/>
      <c r="B84" s="53">
        <v>45546</v>
      </c>
      <c r="C84" s="58">
        <f>SUMIF(E84:AB84,"&gt;0")</f>
        <v>184.03249999999997</v>
      </c>
      <c r="D84" s="59">
        <f>SUMIF(E84:AB84,"&lt;0")</f>
        <v>0</v>
      </c>
      <c r="E84" s="60">
        <f t="shared" si="1"/>
        <v>8.8699999999999992</v>
      </c>
      <c r="F84" s="60">
        <f t="shared" si="1"/>
        <v>2.2425000000000002</v>
      </c>
      <c r="G84" s="60">
        <f t="shared" si="1"/>
        <v>8.5124999999999993</v>
      </c>
      <c r="H84" s="60">
        <f t="shared" si="1"/>
        <v>2.4874999999999998</v>
      </c>
      <c r="I84" s="60">
        <f t="shared" si="1"/>
        <v>1.0024999999999999</v>
      </c>
      <c r="J84" s="60">
        <f t="shared" si="1"/>
        <v>7.8250000000000002</v>
      </c>
      <c r="K84" s="60">
        <f t="shared" si="1"/>
        <v>11.84</v>
      </c>
      <c r="L84" s="60">
        <f t="shared" si="1"/>
        <v>12.445</v>
      </c>
      <c r="M84" s="60">
        <f t="shared" si="1"/>
        <v>2.8199999999999998</v>
      </c>
      <c r="N84" s="60">
        <f t="shared" si="1"/>
        <v>2.5150000000000001</v>
      </c>
      <c r="O84" s="60">
        <f t="shared" si="1"/>
        <v>10.244999999999999</v>
      </c>
      <c r="P84" s="60">
        <f t="shared" si="1"/>
        <v>7.8525</v>
      </c>
      <c r="Q84" s="60">
        <f t="shared" si="1"/>
        <v>3.3700000000000001</v>
      </c>
      <c r="R84" s="60">
        <f t="shared" si="1"/>
        <v>9.9674999999999994</v>
      </c>
      <c r="S84" s="60">
        <f t="shared" si="1"/>
        <v>10.1625</v>
      </c>
      <c r="T84" s="60">
        <f t="shared" ref="T84:AB84" si="11">T14+ABS(T49)</f>
        <v>10.077500000000001</v>
      </c>
      <c r="U84" s="60">
        <f t="shared" si="11"/>
        <v>10.682499999999999</v>
      </c>
      <c r="V84" s="60">
        <f t="shared" si="11"/>
        <v>11.012499999999999</v>
      </c>
      <c r="W84" s="60">
        <f t="shared" si="11"/>
        <v>4.9074999999999998</v>
      </c>
      <c r="X84" s="60">
        <f t="shared" si="11"/>
        <v>10.16</v>
      </c>
      <c r="Y84" s="60">
        <f t="shared" si="11"/>
        <v>10.5725</v>
      </c>
      <c r="Z84" s="60">
        <f t="shared" si="11"/>
        <v>10.875</v>
      </c>
      <c r="AA84" s="60">
        <f t="shared" si="11"/>
        <v>2.5449999999999999</v>
      </c>
      <c r="AB84" s="62">
        <f t="shared" si="11"/>
        <v>11.0425</v>
      </c>
    </row>
    <row r="85" ht="16.5">
      <c r="A85" s="34"/>
      <c r="B85" s="53">
        <v>45547</v>
      </c>
      <c r="C85" s="58">
        <f>SUMIF(E85:AB85,"&gt;0")</f>
        <v>86.302500000000009</v>
      </c>
      <c r="D85" s="59">
        <f>SUMIF(E85:AB85,"&lt;0")</f>
        <v>0</v>
      </c>
      <c r="E85" s="60">
        <f t="shared" si="1"/>
        <v>8.9250000000000007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7.7975000000000003</v>
      </c>
      <c r="L85" s="60">
        <f t="shared" si="1"/>
        <v>5.4050000000000002</v>
      </c>
      <c r="M85" s="60">
        <f t="shared" si="1"/>
        <v>7.2199999999999998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10.682499999999999</v>
      </c>
      <c r="T85" s="60">
        <f t="shared" ref="T85:AB85" si="12">T15+ABS(T50)</f>
        <v>11.012499999999999</v>
      </c>
      <c r="U85" s="60">
        <f t="shared" si="12"/>
        <v>10.9025</v>
      </c>
      <c r="V85" s="60">
        <f t="shared" si="12"/>
        <v>10.7925</v>
      </c>
      <c r="W85" s="60">
        <f t="shared" si="12"/>
        <v>3.0125000000000002</v>
      </c>
      <c r="X85" s="60">
        <f t="shared" si="12"/>
        <v>0.097500000000000003</v>
      </c>
      <c r="Y85" s="60">
        <f t="shared" si="12"/>
        <v>5.1025</v>
      </c>
      <c r="Z85" s="60">
        <f t="shared" si="12"/>
        <v>1.5</v>
      </c>
      <c r="AA85" s="60">
        <f t="shared" si="12"/>
        <v>2.1600000000000001</v>
      </c>
      <c r="AB85" s="62">
        <f t="shared" si="12"/>
        <v>1.6924999999999999</v>
      </c>
    </row>
    <row r="86" ht="16.5">
      <c r="A86" s="34"/>
      <c r="B86" s="53">
        <v>45548</v>
      </c>
      <c r="C86" s="58">
        <f>SUMIF(E86:AB86,"&gt;0")</f>
        <v>108.345</v>
      </c>
      <c r="D86" s="59">
        <f>SUMIF(E86:AB86,"&lt;0")</f>
        <v>0</v>
      </c>
      <c r="E86" s="60">
        <f t="shared" si="1"/>
        <v>1.8025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4.415</v>
      </c>
      <c r="L86" s="60">
        <f t="shared" si="1"/>
        <v>12.445</v>
      </c>
      <c r="M86" s="60">
        <f t="shared" si="1"/>
        <v>12.609999999999999</v>
      </c>
      <c r="N86" s="60">
        <f t="shared" si="1"/>
        <v>12.775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12.445</v>
      </c>
      <c r="V86" s="60">
        <f t="shared" si="13"/>
        <v>8.9525000000000006</v>
      </c>
      <c r="W86" s="60">
        <f t="shared" si="13"/>
        <v>2.9575</v>
      </c>
      <c r="X86" s="60">
        <f t="shared" si="13"/>
        <v>6.1174999999999997</v>
      </c>
      <c r="Y86" s="60">
        <f t="shared" si="13"/>
        <v>9.5549999999999997</v>
      </c>
      <c r="Z86" s="60">
        <f t="shared" si="13"/>
        <v>12.4175</v>
      </c>
      <c r="AA86" s="60">
        <f t="shared" si="13"/>
        <v>5.7599999999999998</v>
      </c>
      <c r="AB86" s="62">
        <f t="shared" si="13"/>
        <v>6.0925000000000002</v>
      </c>
    </row>
    <row r="87" ht="16.5">
      <c r="A87" s="34"/>
      <c r="B87" s="53">
        <v>45549</v>
      </c>
      <c r="C87" s="58">
        <f>SUMIF(E87:AB87,"&gt;0")</f>
        <v>48.354999999999997</v>
      </c>
      <c r="D87" s="59">
        <f>SUMIF(E87:AB87,"&lt;0")</f>
        <v>0</v>
      </c>
      <c r="E87" s="60">
        <f t="shared" si="1"/>
        <v>3.2850000000000001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0</v>
      </c>
      <c r="U87" s="60">
        <f t="shared" si="14"/>
        <v>9.4175000000000004</v>
      </c>
      <c r="V87" s="60">
        <f t="shared" si="14"/>
        <v>1.4724999999999999</v>
      </c>
      <c r="W87" s="60">
        <f t="shared" si="14"/>
        <v>10.327500000000001</v>
      </c>
      <c r="X87" s="60">
        <f t="shared" si="14"/>
        <v>8.0449999999999999</v>
      </c>
      <c r="Y87" s="60">
        <f t="shared" si="14"/>
        <v>2.2949999999999999</v>
      </c>
      <c r="Z87" s="60">
        <f t="shared" si="14"/>
        <v>3.4500000000000002</v>
      </c>
      <c r="AA87" s="60">
        <f t="shared" si="14"/>
        <v>6.8324999999999996</v>
      </c>
      <c r="AB87" s="62">
        <f t="shared" si="14"/>
        <v>3.23</v>
      </c>
    </row>
    <row r="88" ht="16.5">
      <c r="A88" s="34"/>
      <c r="B88" s="53">
        <v>45550</v>
      </c>
      <c r="C88" s="58">
        <f>SUMIF(E88:AB88,"&gt;0")</f>
        <v>123.88</v>
      </c>
      <c r="D88" s="59">
        <f>SUMIF(E88:AB88,"&lt;0")</f>
        <v>0</v>
      </c>
      <c r="E88" s="60">
        <f t="shared" si="1"/>
        <v>8.6225000000000005</v>
      </c>
      <c r="F88" s="60">
        <f t="shared" si="1"/>
        <v>10.602499999999999</v>
      </c>
      <c r="G88" s="60">
        <f t="shared" si="1"/>
        <v>10.1075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9.4725000000000001</v>
      </c>
      <c r="M88" s="60">
        <f t="shared" si="1"/>
        <v>10.7925</v>
      </c>
      <c r="N88" s="60">
        <f t="shared" si="1"/>
        <v>10.765000000000001</v>
      </c>
      <c r="O88" s="60">
        <f t="shared" si="1"/>
        <v>1.28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1.72</v>
      </c>
      <c r="U88" s="60">
        <f t="shared" si="15"/>
        <v>9.5549999999999997</v>
      </c>
      <c r="V88" s="60">
        <f t="shared" si="15"/>
        <v>12.225</v>
      </c>
      <c r="W88" s="60">
        <f t="shared" si="15"/>
        <v>13.1325</v>
      </c>
      <c r="X88" s="60">
        <f t="shared" si="15"/>
        <v>12.8025</v>
      </c>
      <c r="Y88" s="60">
        <f t="shared" si="15"/>
        <v>12.8025</v>
      </c>
      <c r="Z88" s="60">
        <f t="shared" si="15"/>
        <v>0</v>
      </c>
      <c r="AA88" s="60">
        <f t="shared" si="15"/>
        <v>0</v>
      </c>
      <c r="AB88" s="62">
        <f t="shared" si="15"/>
        <v>0</v>
      </c>
    </row>
    <row r="89" ht="16.5">
      <c r="A89" s="34"/>
      <c r="B89" s="53">
        <v>45551</v>
      </c>
      <c r="C89" s="58">
        <f>SUMIF(E89:AB89,"&gt;0")</f>
        <v>47.170000000000002</v>
      </c>
      <c r="D89" s="59">
        <f>SUMIF(E89:AB89,"&lt;0")</f>
        <v>0</v>
      </c>
      <c r="E89" s="60">
        <f t="shared" si="1"/>
        <v>3.7200000000000002</v>
      </c>
      <c r="F89" s="60">
        <f t="shared" si="1"/>
        <v>2.5299999999999998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3.3700000000000001</v>
      </c>
      <c r="L89" s="60">
        <f t="shared" si="1"/>
        <v>2.8199999999999998</v>
      </c>
      <c r="M89" s="60">
        <f t="shared" si="1"/>
        <v>3.25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4</v>
      </c>
      <c r="U89" s="60">
        <f t="shared" si="16"/>
        <v>4</v>
      </c>
      <c r="V89" s="60">
        <f t="shared" si="16"/>
        <v>3.3199999999999998</v>
      </c>
      <c r="W89" s="60">
        <f t="shared" si="16"/>
        <v>4</v>
      </c>
      <c r="X89" s="60">
        <f t="shared" si="16"/>
        <v>1.6499999999999999</v>
      </c>
      <c r="Y89" s="60">
        <f t="shared" si="16"/>
        <v>3.6499999999999999</v>
      </c>
      <c r="Z89" s="60">
        <f t="shared" si="16"/>
        <v>3.6600000000000001</v>
      </c>
      <c r="AA89" s="60">
        <f t="shared" si="16"/>
        <v>3.6000000000000001</v>
      </c>
      <c r="AB89" s="62">
        <f t="shared" si="16"/>
        <v>3.6000000000000001</v>
      </c>
    </row>
    <row r="90" ht="16.5">
      <c r="A90" s="34"/>
      <c r="B90" s="53">
        <v>45552</v>
      </c>
      <c r="C90" s="58">
        <f>SUMIF(E90:AB90,"&gt;0")</f>
        <v>65.859999999999999</v>
      </c>
      <c r="D90" s="59">
        <f>SUMIF(E90:AB90,"&lt;0")</f>
        <v>0</v>
      </c>
      <c r="E90" s="60">
        <f t="shared" si="1"/>
        <v>3.54</v>
      </c>
      <c r="F90" s="60">
        <f t="shared" ref="F90:AB90" si="17">F20+ABS(F55)</f>
        <v>3.5600000000000001</v>
      </c>
      <c r="G90" s="60">
        <f t="shared" si="17"/>
        <v>1.46</v>
      </c>
      <c r="H90" s="60">
        <f t="shared" si="17"/>
        <v>2.0800000000000001</v>
      </c>
      <c r="I90" s="60">
        <f t="shared" si="17"/>
        <v>2.48</v>
      </c>
      <c r="J90" s="60">
        <f t="shared" si="17"/>
        <v>1.03</v>
      </c>
      <c r="K90" s="60">
        <f t="shared" si="17"/>
        <v>3.77</v>
      </c>
      <c r="L90" s="60">
        <f t="shared" si="17"/>
        <v>4</v>
      </c>
      <c r="M90" s="60">
        <f t="shared" si="17"/>
        <v>0.41999999999999998</v>
      </c>
      <c r="N90" s="60">
        <f t="shared" si="17"/>
        <v>2.73</v>
      </c>
      <c r="O90" s="60">
        <f t="shared" si="17"/>
        <v>1.5900000000000001</v>
      </c>
      <c r="P90" s="60">
        <f t="shared" si="17"/>
        <v>0</v>
      </c>
      <c r="Q90" s="60">
        <f t="shared" si="17"/>
        <v>0</v>
      </c>
      <c r="R90" s="60">
        <f t="shared" si="17"/>
        <v>3.8500000000000001</v>
      </c>
      <c r="S90" s="60">
        <f t="shared" si="17"/>
        <v>4</v>
      </c>
      <c r="T90" s="60">
        <f t="shared" si="17"/>
        <v>4</v>
      </c>
      <c r="U90" s="60">
        <f t="shared" si="17"/>
        <v>3.6299999999999999</v>
      </c>
      <c r="V90" s="60">
        <f t="shared" si="17"/>
        <v>3.8300000000000001</v>
      </c>
      <c r="W90" s="60">
        <f t="shared" si="17"/>
        <v>2.8900000000000001</v>
      </c>
      <c r="X90" s="60">
        <f t="shared" si="17"/>
        <v>3.4300000000000002</v>
      </c>
      <c r="Y90" s="60">
        <f t="shared" si="17"/>
        <v>3.4100000000000001</v>
      </c>
      <c r="Z90" s="60">
        <f t="shared" si="17"/>
        <v>3.3999999999999999</v>
      </c>
      <c r="AA90" s="60">
        <f t="shared" si="17"/>
        <v>3.3900000000000001</v>
      </c>
      <c r="AB90" s="62">
        <f t="shared" si="17"/>
        <v>3.3700000000000001</v>
      </c>
    </row>
    <row r="91" ht="16.5">
      <c r="A91" s="34"/>
      <c r="B91" s="53">
        <v>45553</v>
      </c>
      <c r="C91" s="58">
        <f>SUMIF(E91:AB91,"&gt;0")</f>
        <v>47.859999999999999</v>
      </c>
      <c r="D91" s="59">
        <f>SUMIF(E91:AB91,"&lt;0")</f>
        <v>0</v>
      </c>
      <c r="E91" s="60">
        <f t="shared" si="1"/>
        <v>2.3300000000000001</v>
      </c>
      <c r="F91" s="60">
        <f t="shared" ref="F91:AB91" si="18">F21+ABS(F56)</f>
        <v>0.28000000000000003</v>
      </c>
      <c r="G91" s="60">
        <f t="shared" si="18"/>
        <v>0.53000000000000003</v>
      </c>
      <c r="H91" s="60">
        <f t="shared" si="18"/>
        <v>0</v>
      </c>
      <c r="I91" s="60">
        <f t="shared" si="18"/>
        <v>0</v>
      </c>
      <c r="J91" s="60">
        <f t="shared" si="18"/>
        <v>1.72</v>
      </c>
      <c r="K91" s="60">
        <f t="shared" si="18"/>
        <v>3.23</v>
      </c>
      <c r="L91" s="60">
        <f t="shared" si="18"/>
        <v>4</v>
      </c>
      <c r="M91" s="60">
        <f t="shared" si="18"/>
        <v>3.9500000000000002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3.54</v>
      </c>
      <c r="R91" s="60">
        <f t="shared" si="18"/>
        <v>3.96</v>
      </c>
      <c r="S91" s="60">
        <f t="shared" si="18"/>
        <v>0</v>
      </c>
      <c r="T91" s="60">
        <f t="shared" si="18"/>
        <v>0</v>
      </c>
      <c r="U91" s="60">
        <f t="shared" si="18"/>
        <v>3.8999999999999999</v>
      </c>
      <c r="V91" s="60">
        <f t="shared" si="18"/>
        <v>4</v>
      </c>
      <c r="W91" s="60">
        <f t="shared" si="18"/>
        <v>1.0900000000000001</v>
      </c>
      <c r="X91" s="60">
        <f t="shared" si="18"/>
        <v>3.27</v>
      </c>
      <c r="Y91" s="60">
        <f t="shared" si="18"/>
        <v>3.25</v>
      </c>
      <c r="Z91" s="60">
        <f t="shared" si="18"/>
        <v>3.25</v>
      </c>
      <c r="AA91" s="60">
        <f t="shared" si="18"/>
        <v>2.3399999999999999</v>
      </c>
      <c r="AB91" s="62">
        <f t="shared" si="18"/>
        <v>3.2200000000000002</v>
      </c>
    </row>
    <row r="92" ht="16.5">
      <c r="A92" s="34"/>
      <c r="B92" s="53">
        <v>45554</v>
      </c>
      <c r="C92" s="58">
        <f>SUMIF(E92:AB92,"&gt;0")</f>
        <v>31.98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3.3199999999999998</v>
      </c>
      <c r="L92" s="60">
        <f t="shared" si="19"/>
        <v>1.1499999999999999</v>
      </c>
      <c r="M92" s="60">
        <f t="shared" si="19"/>
        <v>4</v>
      </c>
      <c r="N92" s="60">
        <f t="shared" si="19"/>
        <v>3.8700000000000001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</v>
      </c>
      <c r="V92" s="60">
        <f t="shared" si="19"/>
        <v>2.4900000000000002</v>
      </c>
      <c r="W92" s="60">
        <f t="shared" si="19"/>
        <v>3.27</v>
      </c>
      <c r="X92" s="60">
        <f t="shared" si="19"/>
        <v>4</v>
      </c>
      <c r="Y92" s="60">
        <f t="shared" si="19"/>
        <v>4</v>
      </c>
      <c r="Z92" s="60">
        <f t="shared" si="19"/>
        <v>4</v>
      </c>
      <c r="AA92" s="60">
        <f t="shared" si="19"/>
        <v>1.8799999999999999</v>
      </c>
      <c r="AB92" s="62">
        <f t="shared" si="19"/>
        <v>0</v>
      </c>
    </row>
    <row r="93" ht="16.5">
      <c r="A93" s="34"/>
      <c r="B93" s="53">
        <v>45555</v>
      </c>
      <c r="C93" s="58">
        <f>SUMIF(E93:AB93,"&gt;0")</f>
        <v>24.539999999999999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0.58999999999999997</v>
      </c>
      <c r="L93" s="60">
        <f t="shared" si="20"/>
        <v>4</v>
      </c>
      <c r="M93" s="60">
        <f t="shared" si="20"/>
        <v>3.77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0</v>
      </c>
      <c r="V93" s="60">
        <f t="shared" si="20"/>
        <v>2.1400000000000001</v>
      </c>
      <c r="W93" s="60">
        <f t="shared" si="20"/>
        <v>2.23</v>
      </c>
      <c r="X93" s="60">
        <f t="shared" si="20"/>
        <v>2.4199999999999999</v>
      </c>
      <c r="Y93" s="60">
        <f t="shared" si="20"/>
        <v>1.9399999999999999</v>
      </c>
      <c r="Z93" s="60">
        <f t="shared" si="20"/>
        <v>1.5600000000000001</v>
      </c>
      <c r="AA93" s="60">
        <f t="shared" si="20"/>
        <v>3.5899999999999999</v>
      </c>
      <c r="AB93" s="62">
        <f t="shared" si="20"/>
        <v>2.2999999999999998</v>
      </c>
    </row>
    <row r="94" ht="16.5">
      <c r="A94" s="34"/>
      <c r="B94" s="53">
        <v>45556</v>
      </c>
      <c r="C94" s="58">
        <f>SUMIF(E94:AB94,"&gt;0")</f>
        <v>23.280000000000001</v>
      </c>
      <c r="D94" s="59">
        <f>SUMIF(E94:AB94,"&lt;0")</f>
        <v>0</v>
      </c>
      <c r="E94" s="60">
        <f t="shared" si="1"/>
        <v>0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0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0</v>
      </c>
      <c r="U94" s="60">
        <f t="shared" si="21"/>
        <v>0</v>
      </c>
      <c r="V94" s="60">
        <f t="shared" si="21"/>
        <v>3.29</v>
      </c>
      <c r="W94" s="60">
        <f t="shared" si="21"/>
        <v>3.5899999999999999</v>
      </c>
      <c r="X94" s="60">
        <f t="shared" si="21"/>
        <v>3.4300000000000002</v>
      </c>
      <c r="Y94" s="60">
        <f t="shared" si="21"/>
        <v>3.8599999999999999</v>
      </c>
      <c r="Z94" s="60">
        <f t="shared" si="21"/>
        <v>3.4700000000000002</v>
      </c>
      <c r="AA94" s="60">
        <f t="shared" si="21"/>
        <v>2.4900000000000002</v>
      </c>
      <c r="AB94" s="62">
        <f t="shared" si="21"/>
        <v>3.1499999999999999</v>
      </c>
    </row>
    <row r="95" ht="16.5">
      <c r="A95" s="34"/>
      <c r="B95" s="53">
        <v>45557</v>
      </c>
      <c r="C95" s="58">
        <f>SUMIF(E95:AB95,"&gt;0")</f>
        <v>27.539999999999999</v>
      </c>
      <c r="D95" s="59">
        <f>SUMIF(E95:AB95,"&lt;0")</f>
        <v>0</v>
      </c>
      <c r="E95" s="60">
        <f t="shared" si="1"/>
        <v>2.9199999999999999</v>
      </c>
      <c r="F95" s="60">
        <f t="shared" ref="F95:AB95" si="22">F25+ABS(F60)</f>
        <v>3.1499999999999999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0</v>
      </c>
      <c r="V95" s="60">
        <f t="shared" si="22"/>
        <v>3.7999999999999998</v>
      </c>
      <c r="W95" s="60">
        <f t="shared" si="22"/>
        <v>2.71</v>
      </c>
      <c r="X95" s="60">
        <f t="shared" si="22"/>
        <v>3.2400000000000002</v>
      </c>
      <c r="Y95" s="60">
        <f t="shared" si="22"/>
        <v>3.23</v>
      </c>
      <c r="Z95" s="60">
        <f t="shared" si="22"/>
        <v>3.2200000000000002</v>
      </c>
      <c r="AA95" s="60">
        <f t="shared" si="22"/>
        <v>1.8500000000000001</v>
      </c>
      <c r="AB95" s="62">
        <f t="shared" si="22"/>
        <v>3.4199999999999999</v>
      </c>
    </row>
    <row r="96" ht="16.5">
      <c r="A96" s="34"/>
      <c r="B96" s="53">
        <v>45558</v>
      </c>
      <c r="C96" s="58">
        <f>SUMIF(E96:AB96,"&gt;0")</f>
        <v>33.649999999999999</v>
      </c>
      <c r="D96" s="59">
        <f>SUMIF(E96:AB96,"&lt;0")</f>
        <v>0</v>
      </c>
      <c r="E96" s="60">
        <f t="shared" si="1"/>
        <v>0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4</v>
      </c>
      <c r="K96" s="60">
        <f t="shared" si="23"/>
        <v>4</v>
      </c>
      <c r="L96" s="60">
        <f t="shared" si="23"/>
        <v>4</v>
      </c>
      <c r="M96" s="60">
        <f t="shared" si="23"/>
        <v>2.3999999999999999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0</v>
      </c>
      <c r="V96" s="60">
        <f t="shared" si="23"/>
        <v>0.93000000000000005</v>
      </c>
      <c r="W96" s="60">
        <f t="shared" si="23"/>
        <v>4</v>
      </c>
      <c r="X96" s="60">
        <f t="shared" si="23"/>
        <v>2.9900000000000002</v>
      </c>
      <c r="Y96" s="60">
        <f t="shared" si="23"/>
        <v>3.1600000000000001</v>
      </c>
      <c r="Z96" s="60">
        <f t="shared" si="23"/>
        <v>3</v>
      </c>
      <c r="AA96" s="60">
        <f t="shared" si="23"/>
        <v>2.1299999999999999</v>
      </c>
      <c r="AB96" s="62">
        <f t="shared" si="23"/>
        <v>3.04</v>
      </c>
    </row>
    <row r="97" ht="16.5">
      <c r="A97" s="34"/>
      <c r="B97" s="53">
        <v>45559</v>
      </c>
      <c r="C97" s="58">
        <f>SUMIF(E97:AB97,"&gt;0")</f>
        <v>23.269999999999996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2.8900000000000001</v>
      </c>
      <c r="L97" s="60">
        <f t="shared" si="24"/>
        <v>0.34999999999999998</v>
      </c>
      <c r="M97" s="60">
        <f t="shared" si="24"/>
        <v>0.76000000000000001</v>
      </c>
      <c r="N97" s="60">
        <f t="shared" si="24"/>
        <v>2.2999999999999998</v>
      </c>
      <c r="O97" s="60">
        <f t="shared" si="24"/>
        <v>2.1699999999999999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0</v>
      </c>
      <c r="V97" s="60">
        <f t="shared" si="24"/>
        <v>2.6099999999999999</v>
      </c>
      <c r="W97" s="60">
        <f t="shared" si="24"/>
        <v>1.5600000000000001</v>
      </c>
      <c r="X97" s="60">
        <f t="shared" si="24"/>
        <v>3.1000000000000001</v>
      </c>
      <c r="Y97" s="60">
        <f t="shared" si="24"/>
        <v>1.03</v>
      </c>
      <c r="Z97" s="60">
        <f t="shared" si="24"/>
        <v>3.0600000000000001</v>
      </c>
      <c r="AA97" s="60">
        <f t="shared" si="24"/>
        <v>2.54</v>
      </c>
      <c r="AB97" s="62">
        <f t="shared" si="24"/>
        <v>0.90000000000000002</v>
      </c>
    </row>
    <row r="98" ht="16.5">
      <c r="A98" s="34"/>
      <c r="B98" s="53">
        <v>45560</v>
      </c>
      <c r="C98" s="58">
        <f>SUMIF(E98:AB98,"&gt;0")</f>
        <v>16.57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2.48</v>
      </c>
      <c r="L98" s="60">
        <f t="shared" si="25"/>
        <v>1.3</v>
      </c>
      <c r="M98" s="60">
        <f t="shared" si="25"/>
        <v>1.1499999999999999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0</v>
      </c>
      <c r="V98" s="60">
        <f t="shared" si="25"/>
        <v>0.10000000000000001</v>
      </c>
      <c r="W98" s="60">
        <f t="shared" si="25"/>
        <v>2.6000000000000001</v>
      </c>
      <c r="X98" s="60">
        <f t="shared" si="25"/>
        <v>1.8999999999999999</v>
      </c>
      <c r="Y98" s="60">
        <f t="shared" si="25"/>
        <v>3.1099999999999999</v>
      </c>
      <c r="Z98" s="60">
        <f t="shared" si="25"/>
        <v>2.6600000000000001</v>
      </c>
      <c r="AA98" s="60">
        <f t="shared" si="25"/>
        <v>1.27</v>
      </c>
      <c r="AB98" s="62">
        <f t="shared" si="25"/>
        <v>0</v>
      </c>
    </row>
    <row r="99" ht="16.5">
      <c r="A99" s="34"/>
      <c r="B99" s="53">
        <v>45561</v>
      </c>
      <c r="C99" s="58">
        <f>SUMIF(E99:AB99,"&gt;0")</f>
        <v>17.09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1.9099999999999999</v>
      </c>
      <c r="M99" s="60">
        <f t="shared" si="26"/>
        <v>2.0600000000000001</v>
      </c>
      <c r="N99" s="60">
        <f t="shared" si="26"/>
        <v>2.2400000000000002</v>
      </c>
      <c r="O99" s="60">
        <f t="shared" si="26"/>
        <v>0.23999999999999999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0</v>
      </c>
      <c r="V99" s="60">
        <f t="shared" si="26"/>
        <v>0.040000000000000001</v>
      </c>
      <c r="W99" s="60">
        <f t="shared" si="26"/>
        <v>3.0299999999999998</v>
      </c>
      <c r="X99" s="60">
        <f t="shared" si="26"/>
        <v>2.9300000000000002</v>
      </c>
      <c r="Y99" s="60">
        <f t="shared" si="26"/>
        <v>1.21</v>
      </c>
      <c r="Z99" s="60">
        <f t="shared" si="26"/>
        <v>3.1800000000000002</v>
      </c>
      <c r="AA99" s="60">
        <f t="shared" si="26"/>
        <v>0.25</v>
      </c>
      <c r="AB99" s="62">
        <f t="shared" si="26"/>
        <v>0</v>
      </c>
    </row>
    <row r="100" ht="16.5">
      <c r="A100" s="34"/>
      <c r="B100" s="53">
        <v>45562</v>
      </c>
      <c r="C100" s="58">
        <f>SUMIF(E100:AB100,"&gt;0")</f>
        <v>5.6699999999999999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0</v>
      </c>
      <c r="V100" s="60">
        <f t="shared" si="27"/>
        <v>1.98</v>
      </c>
      <c r="W100" s="60">
        <f t="shared" si="27"/>
        <v>3.6899999999999999</v>
      </c>
      <c r="X100" s="60">
        <f t="shared" si="27"/>
        <v>0</v>
      </c>
      <c r="Y100" s="60">
        <f t="shared" si="27"/>
        <v>0</v>
      </c>
      <c r="Z100" s="60">
        <f t="shared" si="27"/>
        <v>0</v>
      </c>
      <c r="AA100" s="60">
        <f t="shared" si="27"/>
        <v>0</v>
      </c>
      <c r="AB100" s="62">
        <f t="shared" si="27"/>
        <v>0</v>
      </c>
    </row>
    <row r="101" ht="16.5">
      <c r="A101" s="34"/>
      <c r="B101" s="53">
        <v>45563</v>
      </c>
      <c r="C101" s="58">
        <f>SUMIF(E101:AB101,"&gt;0")</f>
        <v>9.6000000000000014</v>
      </c>
      <c r="D101" s="59">
        <f>SUMIF(E101:AB101,"&lt;0")</f>
        <v>0</v>
      </c>
      <c r="E101" s="60">
        <f t="shared" si="1"/>
        <v>0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</v>
      </c>
      <c r="V101" s="60">
        <f t="shared" si="28"/>
        <v>2.4500000000000002</v>
      </c>
      <c r="W101" s="60">
        <f t="shared" si="28"/>
        <v>3.4399999999999999</v>
      </c>
      <c r="X101" s="60">
        <f t="shared" si="28"/>
        <v>3.71</v>
      </c>
      <c r="Y101" s="60">
        <f t="shared" si="28"/>
        <v>0</v>
      </c>
      <c r="Z101" s="60">
        <f t="shared" si="28"/>
        <v>0</v>
      </c>
      <c r="AA101" s="60">
        <f t="shared" si="28"/>
        <v>0</v>
      </c>
      <c r="AB101" s="62">
        <f t="shared" si="28"/>
        <v>0</v>
      </c>
    </row>
    <row r="102" ht="16.5">
      <c r="A102" s="34"/>
      <c r="B102" s="53">
        <v>45564</v>
      </c>
      <c r="C102" s="58">
        <f>SUMIF(E102:AB102,"&gt;0")</f>
        <v>8.3299999999999983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0.20999999999999999</v>
      </c>
      <c r="W102" s="60">
        <f t="shared" si="29"/>
        <v>1.3700000000000001</v>
      </c>
      <c r="X102" s="60">
        <f t="shared" si="29"/>
        <v>3.2799999999999998</v>
      </c>
      <c r="Y102" s="60">
        <f t="shared" si="29"/>
        <v>3.3500000000000001</v>
      </c>
      <c r="Z102" s="60">
        <f t="shared" si="29"/>
        <v>0.12</v>
      </c>
      <c r="AA102" s="60">
        <f t="shared" si="29"/>
        <v>0</v>
      </c>
      <c r="AB102" s="62">
        <f t="shared" si="29"/>
        <v>0</v>
      </c>
    </row>
    <row r="103" ht="16.5">
      <c r="A103" s="34"/>
      <c r="B103" s="53">
        <v>45565</v>
      </c>
      <c r="C103" s="58">
        <f>SUMIF(E103:AB103,"&gt;0")</f>
        <v>17.740000000000002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0</v>
      </c>
      <c r="W103" s="60">
        <f t="shared" si="30"/>
        <v>2.9700000000000002</v>
      </c>
      <c r="X103" s="60">
        <f t="shared" si="30"/>
        <v>3.4399999999999999</v>
      </c>
      <c r="Y103" s="60">
        <f t="shared" si="30"/>
        <v>3.4399999999999999</v>
      </c>
      <c r="Z103" s="60">
        <f t="shared" si="30"/>
        <v>2.2400000000000002</v>
      </c>
      <c r="AA103" s="60">
        <f t="shared" si="30"/>
        <v>1.6499999999999999</v>
      </c>
      <c r="AB103" s="62">
        <f t="shared" si="30"/>
        <v>4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45536</v>
      </c>
      <c r="C4" s="48">
        <f>SUM(E4:AB4)</f>
        <v>52.816666670000004</v>
      </c>
      <c r="D4" s="49"/>
      <c r="E4" s="50">
        <v>19.25</v>
      </c>
      <c r="F4" s="51">
        <v>8.4000000000000004</v>
      </c>
      <c r="G4" s="51">
        <v>8.5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16.666666670000001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45537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45538</v>
      </c>
      <c r="C6" s="48">
        <f>SUM(E6:AB6)</f>
        <v>6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6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45539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45540</v>
      </c>
      <c r="C8" s="48">
        <f>SUM(E8:AB8)</f>
        <v>52.766666669999999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10.5</v>
      </c>
      <c r="T8" s="51">
        <v>35</v>
      </c>
      <c r="U8" s="51">
        <v>7.2666666700000002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45541</v>
      </c>
      <c r="C9" s="48">
        <f>SUM(E9:AB9)</f>
        <v>430.30000001000002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72.166666669999998</v>
      </c>
      <c r="P9" s="51">
        <v>169.80000000000001</v>
      </c>
      <c r="Q9" s="51">
        <v>122.59999999999999</v>
      </c>
      <c r="R9" s="51">
        <v>59.666666669999998</v>
      </c>
      <c r="S9" s="51">
        <v>6.06666667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45542</v>
      </c>
      <c r="C10" s="48">
        <f>SUM(E10:AB10)</f>
        <v>0.88333333000000003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0.88333333000000003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45543</v>
      </c>
      <c r="C11" s="48">
        <f>SUM(E11:AB11)</f>
        <v>452.38333333999998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34.016666669999999</v>
      </c>
      <c r="N11" s="51">
        <v>20.266666669999999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9.43333333</v>
      </c>
      <c r="W11" s="51">
        <v>64</v>
      </c>
      <c r="X11" s="51">
        <v>50</v>
      </c>
      <c r="Y11" s="51">
        <v>61</v>
      </c>
      <c r="Z11" s="51">
        <v>81</v>
      </c>
      <c r="AA11" s="51">
        <v>72</v>
      </c>
      <c r="AB11" s="52">
        <v>60.666666669999998</v>
      </c>
    </row>
    <row r="12" ht="16.5">
      <c r="A12" s="34"/>
      <c r="B12" s="53">
        <v>45544</v>
      </c>
      <c r="C12" s="48">
        <f>SUM(E12:AB12)</f>
        <v>125.93333333</v>
      </c>
      <c r="D12" s="49"/>
      <c r="E12" s="50">
        <v>2</v>
      </c>
      <c r="F12" s="51">
        <v>2</v>
      </c>
      <c r="G12" s="51">
        <v>13.03333333</v>
      </c>
      <c r="H12" s="51">
        <v>0</v>
      </c>
      <c r="I12" s="51">
        <v>0</v>
      </c>
      <c r="J12" s="51">
        <v>12.25</v>
      </c>
      <c r="K12" s="51">
        <v>21</v>
      </c>
      <c r="L12" s="51">
        <v>21</v>
      </c>
      <c r="M12" s="51">
        <v>3.8500000000000001</v>
      </c>
      <c r="N12" s="51">
        <v>0</v>
      </c>
      <c r="O12" s="51">
        <v>0</v>
      </c>
      <c r="P12" s="51">
        <v>0</v>
      </c>
      <c r="Q12" s="51">
        <v>0</v>
      </c>
      <c r="R12" s="51">
        <v>23.5</v>
      </c>
      <c r="S12" s="51">
        <v>21</v>
      </c>
      <c r="T12" s="51">
        <v>6.2999999999999998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45545</v>
      </c>
      <c r="C13" s="48">
        <f>SUM(E13:AB13)</f>
        <v>490.41666666999993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23.649999999999999</v>
      </c>
      <c r="M13" s="51">
        <v>93.333333330000002</v>
      </c>
      <c r="N13" s="51">
        <v>125</v>
      </c>
      <c r="O13" s="51">
        <v>78.700000000000003</v>
      </c>
      <c r="P13" s="51">
        <v>60.416666669999998</v>
      </c>
      <c r="Q13" s="51">
        <v>14.41666667</v>
      </c>
      <c r="R13" s="51">
        <v>14.699999999999999</v>
      </c>
      <c r="S13" s="51">
        <v>51</v>
      </c>
      <c r="T13" s="51">
        <v>29.199999999999999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45546</v>
      </c>
      <c r="C14" s="48">
        <f>SUM(E14:AB14)</f>
        <v>377.45000000000005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22.550000000000001</v>
      </c>
      <c r="M14" s="51">
        <v>58.333333330000002</v>
      </c>
      <c r="N14" s="51">
        <v>43</v>
      </c>
      <c r="O14" s="51">
        <v>54.666666669999998</v>
      </c>
      <c r="P14" s="51">
        <v>89.333333330000002</v>
      </c>
      <c r="Q14" s="51">
        <v>73</v>
      </c>
      <c r="R14" s="51">
        <v>36.566666669999996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45547</v>
      </c>
      <c r="C15" s="48">
        <f>SUM(E15:AB15)</f>
        <v>102.76666667000001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25.5</v>
      </c>
      <c r="M15" s="51">
        <v>34</v>
      </c>
      <c r="N15" s="51">
        <v>35.266666669999999</v>
      </c>
      <c r="O15" s="51">
        <v>8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45548</v>
      </c>
      <c r="C16" s="48">
        <f>SUM(E16:AB16)</f>
        <v>713.53333333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20.350000000000001</v>
      </c>
      <c r="M16" s="51">
        <v>74.599999999999994</v>
      </c>
      <c r="N16" s="51">
        <v>130.73333332999999</v>
      </c>
      <c r="O16" s="51">
        <v>146</v>
      </c>
      <c r="P16" s="51">
        <v>102.66666667</v>
      </c>
      <c r="Q16" s="51">
        <v>0</v>
      </c>
      <c r="R16" s="51">
        <v>32.450000000000003</v>
      </c>
      <c r="S16" s="51">
        <v>107.93333333</v>
      </c>
      <c r="T16" s="51">
        <v>62.600000000000001</v>
      </c>
      <c r="U16" s="51">
        <v>36.200000000000003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45549</v>
      </c>
      <c r="C17" s="48">
        <f>SUM(E17:AB17)</f>
        <v>322.73333334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13</v>
      </c>
      <c r="N17" s="51">
        <v>46.666666669999998</v>
      </c>
      <c r="O17" s="51">
        <v>40</v>
      </c>
      <c r="P17" s="51">
        <v>40</v>
      </c>
      <c r="Q17" s="51">
        <v>40</v>
      </c>
      <c r="R17" s="51">
        <v>40</v>
      </c>
      <c r="S17" s="51">
        <v>40</v>
      </c>
      <c r="T17" s="51">
        <v>40</v>
      </c>
      <c r="U17" s="51">
        <v>23.06666667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45550</v>
      </c>
      <c r="C18" s="48">
        <f>SUM(E18:AB18)</f>
        <v>413.76666665999994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32</v>
      </c>
      <c r="Q18" s="51">
        <v>8</v>
      </c>
      <c r="R18" s="51">
        <v>6.5999999999999996</v>
      </c>
      <c r="S18" s="51">
        <v>85.799999999999997</v>
      </c>
      <c r="T18" s="51">
        <v>118.90000000000001</v>
      </c>
      <c r="U18" s="51">
        <v>93.599999999999994</v>
      </c>
      <c r="V18" s="51">
        <v>37.433333330000004</v>
      </c>
      <c r="W18" s="51">
        <v>21</v>
      </c>
      <c r="X18" s="51">
        <v>2</v>
      </c>
      <c r="Y18" s="51">
        <v>0</v>
      </c>
      <c r="Z18" s="51">
        <v>8.43333333</v>
      </c>
      <c r="AA18" s="51">
        <v>0</v>
      </c>
      <c r="AB18" s="52">
        <v>0</v>
      </c>
    </row>
    <row r="19" ht="16.5">
      <c r="A19" s="34"/>
      <c r="B19" s="53">
        <v>45551</v>
      </c>
      <c r="C19" s="48">
        <f>SUM(E19:AB19)</f>
        <v>22.766666669999999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1.06666667</v>
      </c>
      <c r="L19" s="51">
        <v>2</v>
      </c>
      <c r="M19" s="51">
        <v>1.1000000000000001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1.6000000000000001</v>
      </c>
      <c r="T19" s="51">
        <v>2</v>
      </c>
      <c r="U19" s="51">
        <v>2</v>
      </c>
      <c r="V19" s="51">
        <v>2</v>
      </c>
      <c r="W19" s="51">
        <v>2</v>
      </c>
      <c r="X19" s="51">
        <v>1</v>
      </c>
      <c r="Y19" s="51">
        <v>2</v>
      </c>
      <c r="Z19" s="51">
        <v>2</v>
      </c>
      <c r="AA19" s="51">
        <v>2</v>
      </c>
      <c r="AB19" s="52">
        <v>2</v>
      </c>
    </row>
    <row r="20" ht="16.5">
      <c r="A20" s="34"/>
      <c r="B20" s="53">
        <v>45552</v>
      </c>
      <c r="C20" s="48">
        <f>SUM(E20:AB20)</f>
        <v>34.599999999999994</v>
      </c>
      <c r="D20" s="49"/>
      <c r="E20" s="50">
        <v>2</v>
      </c>
      <c r="F20" s="51">
        <v>2</v>
      </c>
      <c r="G20" s="51">
        <v>2</v>
      </c>
      <c r="H20" s="51">
        <v>2</v>
      </c>
      <c r="I20" s="51">
        <v>2</v>
      </c>
      <c r="J20" s="51">
        <v>2</v>
      </c>
      <c r="K20" s="51">
        <v>2</v>
      </c>
      <c r="L20" s="51">
        <v>2</v>
      </c>
      <c r="M20" s="51">
        <v>0</v>
      </c>
      <c r="N20" s="51">
        <v>0</v>
      </c>
      <c r="O20" s="51">
        <v>0</v>
      </c>
      <c r="P20" s="51">
        <v>1.56666667</v>
      </c>
      <c r="Q20" s="51">
        <v>2</v>
      </c>
      <c r="R20" s="51">
        <v>2</v>
      </c>
      <c r="S20" s="51">
        <v>0</v>
      </c>
      <c r="T20" s="51">
        <v>0.90000000000000002</v>
      </c>
      <c r="U20" s="51">
        <v>0</v>
      </c>
      <c r="V20" s="51">
        <v>1.1333333299999999</v>
      </c>
      <c r="W20" s="51">
        <v>2</v>
      </c>
      <c r="X20" s="51">
        <v>1</v>
      </c>
      <c r="Y20" s="51">
        <v>2</v>
      </c>
      <c r="Z20" s="51">
        <v>2</v>
      </c>
      <c r="AA20" s="51">
        <v>2</v>
      </c>
      <c r="AB20" s="52">
        <v>2</v>
      </c>
    </row>
    <row r="21" ht="16.5">
      <c r="A21" s="34"/>
      <c r="B21" s="53">
        <v>45553</v>
      </c>
      <c r="C21" s="48">
        <f>SUM(E21:AB21)</f>
        <v>149.11666665999996</v>
      </c>
      <c r="D21" s="49"/>
      <c r="E21" s="50">
        <v>36.733333330000001</v>
      </c>
      <c r="F21" s="51">
        <v>23</v>
      </c>
      <c r="G21" s="51">
        <v>18.833333329999999</v>
      </c>
      <c r="H21" s="51">
        <v>7</v>
      </c>
      <c r="I21" s="51">
        <v>0</v>
      </c>
      <c r="J21" s="51">
        <v>0</v>
      </c>
      <c r="K21" s="51">
        <v>0</v>
      </c>
      <c r="L21" s="51">
        <v>1.1333333299999999</v>
      </c>
      <c r="M21" s="51">
        <v>2</v>
      </c>
      <c r="N21" s="51">
        <v>2</v>
      </c>
      <c r="O21" s="51">
        <v>2</v>
      </c>
      <c r="P21" s="51">
        <v>2</v>
      </c>
      <c r="Q21" s="51">
        <v>2</v>
      </c>
      <c r="R21" s="51">
        <v>2</v>
      </c>
      <c r="S21" s="51">
        <v>2</v>
      </c>
      <c r="T21" s="51">
        <v>2</v>
      </c>
      <c r="U21" s="51">
        <v>2</v>
      </c>
      <c r="V21" s="51">
        <v>15.71666667</v>
      </c>
      <c r="W21" s="51">
        <v>23</v>
      </c>
      <c r="X21" s="51">
        <v>1</v>
      </c>
      <c r="Y21" s="51">
        <v>2</v>
      </c>
      <c r="Z21" s="51">
        <v>2</v>
      </c>
      <c r="AA21" s="51">
        <v>0</v>
      </c>
      <c r="AB21" s="52">
        <v>0.69999999999999996</v>
      </c>
    </row>
    <row r="22" ht="16.5">
      <c r="A22" s="34"/>
      <c r="B22" s="53">
        <v>45554</v>
      </c>
      <c r="C22" s="48">
        <f>SUM(E22:AB22)</f>
        <v>171.05000000000001</v>
      </c>
      <c r="D22" s="49"/>
      <c r="E22" s="50">
        <v>25.600000000000001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23</v>
      </c>
      <c r="O22" s="51">
        <v>26.949999999999999</v>
      </c>
      <c r="P22" s="51">
        <v>0</v>
      </c>
      <c r="Q22" s="51">
        <v>0.63333333000000003</v>
      </c>
      <c r="R22" s="51">
        <v>2</v>
      </c>
      <c r="S22" s="51">
        <v>1.56666667</v>
      </c>
      <c r="T22" s="51">
        <v>31</v>
      </c>
      <c r="U22" s="51">
        <v>23</v>
      </c>
      <c r="V22" s="51">
        <v>21</v>
      </c>
      <c r="W22" s="51">
        <v>11</v>
      </c>
      <c r="X22" s="51">
        <v>1.3</v>
      </c>
      <c r="Y22" s="51">
        <v>2</v>
      </c>
      <c r="Z22" s="51">
        <v>2</v>
      </c>
      <c r="AA22" s="51">
        <v>0</v>
      </c>
      <c r="AB22" s="52">
        <v>0</v>
      </c>
    </row>
    <row r="23" ht="16.5">
      <c r="A23" s="34"/>
      <c r="B23" s="53">
        <v>45555</v>
      </c>
      <c r="C23" s="48">
        <f>SUM(E23:AB23)</f>
        <v>155.63333333</v>
      </c>
      <c r="D23" s="49"/>
      <c r="E23" s="50">
        <v>0</v>
      </c>
      <c r="F23" s="51">
        <v>0</v>
      </c>
      <c r="G23" s="51">
        <v>0</v>
      </c>
      <c r="H23" s="51">
        <v>15.949999999999999</v>
      </c>
      <c r="I23" s="51">
        <v>20</v>
      </c>
      <c r="J23" s="51">
        <v>5.25</v>
      </c>
      <c r="K23" s="51">
        <v>6.9000000000000004</v>
      </c>
      <c r="L23" s="51">
        <v>0.80000000000000004</v>
      </c>
      <c r="M23" s="51">
        <v>2</v>
      </c>
      <c r="N23" s="51">
        <v>23</v>
      </c>
      <c r="O23" s="51">
        <v>27</v>
      </c>
      <c r="P23" s="51">
        <v>2</v>
      </c>
      <c r="Q23" s="51">
        <v>2</v>
      </c>
      <c r="R23" s="51">
        <v>0</v>
      </c>
      <c r="S23" s="51">
        <v>0</v>
      </c>
      <c r="T23" s="51">
        <v>0.73333333000000001</v>
      </c>
      <c r="U23" s="51">
        <v>2</v>
      </c>
      <c r="V23" s="51">
        <v>23</v>
      </c>
      <c r="W23" s="51">
        <v>23</v>
      </c>
      <c r="X23" s="51">
        <v>2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45556</v>
      </c>
      <c r="C24" s="48">
        <f>SUM(E24:AB24)</f>
        <v>35.25</v>
      </c>
      <c r="D24" s="49"/>
      <c r="E24" s="50">
        <v>27</v>
      </c>
      <c r="F24" s="51">
        <v>8.25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45557</v>
      </c>
      <c r="C25" s="48">
        <f>SUM(E25:AB25)</f>
        <v>373.28333332999995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138.65000000000001</v>
      </c>
      <c r="K25" s="51">
        <v>141</v>
      </c>
      <c r="L25" s="51">
        <v>2</v>
      </c>
      <c r="M25" s="51">
        <v>36</v>
      </c>
      <c r="N25" s="51">
        <v>2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0.90000000000000002</v>
      </c>
      <c r="X25" s="51">
        <v>2</v>
      </c>
      <c r="Y25" s="51">
        <v>2</v>
      </c>
      <c r="Z25" s="51">
        <v>2</v>
      </c>
      <c r="AA25" s="51">
        <v>28</v>
      </c>
      <c r="AB25" s="52">
        <v>18.733333330000001</v>
      </c>
    </row>
    <row r="26" ht="16.5">
      <c r="A26" s="34"/>
      <c r="B26" s="53">
        <v>45558</v>
      </c>
      <c r="C26" s="48">
        <f>SUM(E26:AB26)</f>
        <v>100</v>
      </c>
      <c r="D26" s="49"/>
      <c r="E26" s="50">
        <v>0</v>
      </c>
      <c r="F26" s="51">
        <v>0</v>
      </c>
      <c r="G26" s="51">
        <v>0</v>
      </c>
      <c r="H26" s="51">
        <v>8.0166666699999993</v>
      </c>
      <c r="I26" s="51">
        <v>21</v>
      </c>
      <c r="J26" s="51">
        <v>1</v>
      </c>
      <c r="K26" s="51">
        <v>18.233333330000001</v>
      </c>
      <c r="L26" s="51">
        <v>2</v>
      </c>
      <c r="M26" s="51">
        <v>2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45.733333330000001</v>
      </c>
      <c r="X26" s="51">
        <v>0</v>
      </c>
      <c r="Y26" s="51">
        <v>1.56666667</v>
      </c>
      <c r="Z26" s="51">
        <v>0</v>
      </c>
      <c r="AA26" s="51">
        <v>0</v>
      </c>
      <c r="AB26" s="52">
        <v>0.45000000000000001</v>
      </c>
    </row>
    <row r="27" ht="16.5">
      <c r="A27" s="34"/>
      <c r="B27" s="53">
        <v>45559</v>
      </c>
      <c r="C27" s="48">
        <f>SUM(E27:AB27)</f>
        <v>100.13333335000002</v>
      </c>
      <c r="D27" s="49"/>
      <c r="E27" s="50">
        <v>12.266666669999999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6.5166666700000002</v>
      </c>
      <c r="L27" s="51">
        <v>23</v>
      </c>
      <c r="M27" s="51">
        <v>1.1499999999999999</v>
      </c>
      <c r="N27" s="51">
        <v>0</v>
      </c>
      <c r="O27" s="51">
        <v>0</v>
      </c>
      <c r="P27" s="51">
        <v>0</v>
      </c>
      <c r="Q27" s="51">
        <v>0</v>
      </c>
      <c r="R27" s="51">
        <v>2.6666666700000001</v>
      </c>
      <c r="S27" s="51">
        <v>32</v>
      </c>
      <c r="T27" s="51">
        <v>0</v>
      </c>
      <c r="U27" s="51">
        <v>0</v>
      </c>
      <c r="V27" s="51">
        <v>1.26666667</v>
      </c>
      <c r="W27" s="51">
        <v>2</v>
      </c>
      <c r="X27" s="51">
        <v>2</v>
      </c>
      <c r="Y27" s="51">
        <v>2</v>
      </c>
      <c r="Z27" s="51">
        <v>2</v>
      </c>
      <c r="AA27" s="51">
        <v>1</v>
      </c>
      <c r="AB27" s="52">
        <v>12.266666669999999</v>
      </c>
    </row>
    <row r="28" ht="16.5">
      <c r="A28" s="34"/>
      <c r="B28" s="53">
        <v>45560</v>
      </c>
      <c r="C28" s="48">
        <f>SUM(E28:AB28)</f>
        <v>146.65000000000001</v>
      </c>
      <c r="D28" s="49"/>
      <c r="E28" s="50">
        <v>6.9666666700000004</v>
      </c>
      <c r="F28" s="51">
        <v>17.600000000000001</v>
      </c>
      <c r="G28" s="51">
        <v>0</v>
      </c>
      <c r="H28" s="51">
        <v>0</v>
      </c>
      <c r="I28" s="51">
        <v>0</v>
      </c>
      <c r="J28" s="51">
        <v>0</v>
      </c>
      <c r="K28" s="51">
        <v>11</v>
      </c>
      <c r="L28" s="51">
        <v>22</v>
      </c>
      <c r="M28" s="51">
        <v>11.75</v>
      </c>
      <c r="N28" s="51">
        <v>0</v>
      </c>
      <c r="O28" s="51">
        <v>0</v>
      </c>
      <c r="P28" s="51">
        <v>0</v>
      </c>
      <c r="Q28" s="51">
        <v>1</v>
      </c>
      <c r="R28" s="51">
        <v>2</v>
      </c>
      <c r="S28" s="51">
        <v>2</v>
      </c>
      <c r="T28" s="51">
        <v>49.333333330000002</v>
      </c>
      <c r="U28" s="51">
        <v>23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45561</v>
      </c>
      <c r="C29" s="48">
        <f>SUM(E29:AB29)</f>
        <v>1.43333333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1.03333333</v>
      </c>
      <c r="M29" s="51">
        <v>0.40000000000000002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45562</v>
      </c>
      <c r="C30" s="48">
        <f>SUM(E30:AB30)</f>
        <v>13.300000000000001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13.300000000000001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45563</v>
      </c>
      <c r="C31" s="48">
        <f>SUM(E31:AB31)</f>
        <v>65.899999989999998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1.3333333300000001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0.33333332999999998</v>
      </c>
      <c r="T31" s="51">
        <v>0</v>
      </c>
      <c r="U31" s="51">
        <v>2</v>
      </c>
      <c r="V31" s="51">
        <v>22</v>
      </c>
      <c r="W31" s="51">
        <v>22</v>
      </c>
      <c r="X31" s="51">
        <v>0</v>
      </c>
      <c r="Y31" s="51">
        <v>0</v>
      </c>
      <c r="Z31" s="51">
        <v>0</v>
      </c>
      <c r="AA31" s="51">
        <v>1.8333333300000001</v>
      </c>
      <c r="AB31" s="52">
        <v>16.399999999999999</v>
      </c>
    </row>
    <row r="32" ht="16.5">
      <c r="A32" s="34"/>
      <c r="B32" s="53">
        <v>45564</v>
      </c>
      <c r="C32" s="48">
        <f>SUM(E32:AB32)</f>
        <v>70.966666669999995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13.5</v>
      </c>
      <c r="M32" s="51">
        <v>45.049999999999997</v>
      </c>
      <c r="N32" s="51">
        <v>0</v>
      </c>
      <c r="O32" s="51">
        <v>0</v>
      </c>
      <c r="P32" s="51">
        <v>0.65000000000000002</v>
      </c>
      <c r="Q32" s="51">
        <v>1</v>
      </c>
      <c r="R32" s="51">
        <v>1</v>
      </c>
      <c r="S32" s="51">
        <v>0</v>
      </c>
      <c r="T32" s="51">
        <v>0</v>
      </c>
      <c r="U32" s="51">
        <v>0</v>
      </c>
      <c r="V32" s="51">
        <v>0</v>
      </c>
      <c r="W32" s="51">
        <v>6.56666667</v>
      </c>
      <c r="X32" s="51">
        <v>1.2</v>
      </c>
      <c r="Y32" s="51">
        <v>2</v>
      </c>
      <c r="Z32" s="51">
        <v>0</v>
      </c>
      <c r="AA32" s="51">
        <v>0</v>
      </c>
      <c r="AB32" s="52">
        <v>0</v>
      </c>
    </row>
    <row r="33" ht="16.5">
      <c r="A33" s="34"/>
      <c r="B33" s="53">
        <v>45565</v>
      </c>
      <c r="C33" s="48">
        <f>SUM(E33:AB33)</f>
        <v>74.450000000000003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23.233333330000001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5.2166666700000004</v>
      </c>
      <c r="X33" s="51">
        <v>2</v>
      </c>
      <c r="Y33" s="51">
        <v>2</v>
      </c>
      <c r="Z33" s="51">
        <v>21</v>
      </c>
      <c r="AA33" s="51">
        <v>21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45536</v>
      </c>
      <c r="C39" s="48">
        <f>SUM(E39:AB39)</f>
        <v>-223.71666665999999</v>
      </c>
      <c r="D39" s="49"/>
      <c r="E39" s="50">
        <v>0</v>
      </c>
      <c r="F39" s="51">
        <v>0</v>
      </c>
      <c r="G39" s="51">
        <v>0</v>
      </c>
      <c r="H39" s="51">
        <v>-0.75</v>
      </c>
      <c r="I39" s="51">
        <v>-1</v>
      </c>
      <c r="J39" s="51">
        <v>-1</v>
      </c>
      <c r="K39" s="51">
        <v>-1</v>
      </c>
      <c r="L39" s="51">
        <v>0</v>
      </c>
      <c r="M39" s="51">
        <v>-0.63333333000000003</v>
      </c>
      <c r="N39" s="51">
        <v>-1</v>
      </c>
      <c r="O39" s="51">
        <v>-1</v>
      </c>
      <c r="P39" s="51">
        <v>-1</v>
      </c>
      <c r="Q39" s="51">
        <v>-0.58333332999999998</v>
      </c>
      <c r="R39" s="51">
        <v>-1</v>
      </c>
      <c r="S39" s="51">
        <v>-1</v>
      </c>
      <c r="T39" s="51">
        <v>-0.29999999999999999</v>
      </c>
      <c r="U39" s="51">
        <v>0</v>
      </c>
      <c r="V39" s="51">
        <v>-19.216666669999999</v>
      </c>
      <c r="W39" s="51">
        <v>-12.233333330000001</v>
      </c>
      <c r="X39" s="51">
        <v>-23</v>
      </c>
      <c r="Y39" s="51">
        <v>-23</v>
      </c>
      <c r="Z39" s="51">
        <v>-35</v>
      </c>
      <c r="AA39" s="51">
        <v>-65</v>
      </c>
      <c r="AB39" s="52">
        <v>-36</v>
      </c>
    </row>
    <row r="40" ht="16.5">
      <c r="A40" s="34"/>
      <c r="B40" s="53">
        <v>45537</v>
      </c>
      <c r="C40" s="48">
        <f>SUM(E40:AB40)</f>
        <v>-574.16666666999993</v>
      </c>
      <c r="D40" s="49"/>
      <c r="E40" s="50">
        <v>-47</v>
      </c>
      <c r="F40" s="51">
        <v>-26</v>
      </c>
      <c r="G40" s="51">
        <v>-26</v>
      </c>
      <c r="H40" s="51">
        <v>-26</v>
      </c>
      <c r="I40" s="51">
        <v>-26</v>
      </c>
      <c r="J40" s="51">
        <v>-26</v>
      </c>
      <c r="K40" s="51">
        <v>-11.699999999999999</v>
      </c>
      <c r="L40" s="51">
        <v>0</v>
      </c>
      <c r="M40" s="51">
        <v>-8.75</v>
      </c>
      <c r="N40" s="51">
        <v>-15.41666667</v>
      </c>
      <c r="O40" s="51">
        <v>-25</v>
      </c>
      <c r="P40" s="51">
        <v>-36</v>
      </c>
      <c r="Q40" s="51">
        <v>-42</v>
      </c>
      <c r="R40" s="51">
        <v>-44.5</v>
      </c>
      <c r="S40" s="51">
        <v>-57</v>
      </c>
      <c r="T40" s="51">
        <v>-33.433333330000004</v>
      </c>
      <c r="U40" s="51">
        <v>0</v>
      </c>
      <c r="V40" s="51">
        <v>-13.33333333</v>
      </c>
      <c r="W40" s="51">
        <v>0</v>
      </c>
      <c r="X40" s="51">
        <v>-23.466666669999999</v>
      </c>
      <c r="Y40" s="51">
        <v>-32</v>
      </c>
      <c r="Z40" s="51">
        <v>-32</v>
      </c>
      <c r="AA40" s="51">
        <v>-22.56666667</v>
      </c>
      <c r="AB40" s="52">
        <v>0</v>
      </c>
    </row>
    <row r="41" ht="16.5">
      <c r="A41" s="34"/>
      <c r="B41" s="53">
        <v>45538</v>
      </c>
      <c r="C41" s="48">
        <f>SUM(E41:AB41)</f>
        <v>-322.15000000000003</v>
      </c>
      <c r="D41" s="49"/>
      <c r="E41" s="50">
        <v>0</v>
      </c>
      <c r="F41" s="51">
        <v>0</v>
      </c>
      <c r="G41" s="51">
        <v>-35</v>
      </c>
      <c r="H41" s="51">
        <v>-35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-23.399999999999999</v>
      </c>
      <c r="O41" s="51">
        <v>-36</v>
      </c>
      <c r="P41" s="51">
        <v>-36</v>
      </c>
      <c r="Q41" s="51">
        <v>-36</v>
      </c>
      <c r="R41" s="51">
        <v>-36</v>
      </c>
      <c r="S41" s="51">
        <v>-11.4</v>
      </c>
      <c r="T41" s="51">
        <v>-41.866666670000001</v>
      </c>
      <c r="U41" s="51">
        <v>-31.483333330000001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45539</v>
      </c>
      <c r="C42" s="48">
        <f>SUM(E42:AB42)</f>
        <v>-237.58333332999999</v>
      </c>
      <c r="D42" s="49"/>
      <c r="E42" s="50">
        <v>0</v>
      </c>
      <c r="F42" s="51">
        <v>0</v>
      </c>
      <c r="G42" s="51">
        <v>0</v>
      </c>
      <c r="H42" s="51">
        <v>-5.8333333300000003</v>
      </c>
      <c r="I42" s="51">
        <v>-25</v>
      </c>
      <c r="J42" s="51">
        <v>-10.41666667</v>
      </c>
      <c r="K42" s="51">
        <v>0</v>
      </c>
      <c r="L42" s="51">
        <v>0</v>
      </c>
      <c r="M42" s="51">
        <v>0</v>
      </c>
      <c r="N42" s="51">
        <v>-9.56666667</v>
      </c>
      <c r="O42" s="51">
        <v>-41</v>
      </c>
      <c r="P42" s="51">
        <v>-14.4</v>
      </c>
      <c r="Q42" s="51">
        <v>-41</v>
      </c>
      <c r="R42" s="51">
        <v>-20.5</v>
      </c>
      <c r="S42" s="51">
        <v>-25.283333330000001</v>
      </c>
      <c r="T42" s="51">
        <v>0</v>
      </c>
      <c r="U42" s="51">
        <v>0</v>
      </c>
      <c r="V42" s="51">
        <v>0</v>
      </c>
      <c r="W42" s="51">
        <v>-0.5</v>
      </c>
      <c r="X42" s="51">
        <v>-1</v>
      </c>
      <c r="Y42" s="51">
        <v>-1</v>
      </c>
      <c r="Z42" s="51">
        <v>0</v>
      </c>
      <c r="AA42" s="51">
        <v>-17.083333329999999</v>
      </c>
      <c r="AB42" s="52">
        <v>-25</v>
      </c>
    </row>
    <row r="43" ht="16.5">
      <c r="A43" s="34"/>
      <c r="B43" s="53">
        <v>45540</v>
      </c>
      <c r="C43" s="48">
        <f>SUM(E43:AB43)</f>
        <v>-344.20000001</v>
      </c>
      <c r="D43" s="49"/>
      <c r="E43" s="50">
        <v>-25</v>
      </c>
      <c r="F43" s="51">
        <v>-25</v>
      </c>
      <c r="G43" s="51">
        <v>-25</v>
      </c>
      <c r="H43" s="51">
        <v>-25</v>
      </c>
      <c r="I43" s="51">
        <v>-25</v>
      </c>
      <c r="J43" s="51">
        <v>-25</v>
      </c>
      <c r="K43" s="51">
        <v>-25</v>
      </c>
      <c r="L43" s="51">
        <v>0</v>
      </c>
      <c r="M43" s="51">
        <v>0</v>
      </c>
      <c r="N43" s="51">
        <v>0</v>
      </c>
      <c r="O43" s="51">
        <v>-20.416666670000001</v>
      </c>
      <c r="P43" s="51">
        <v>-25.81666667</v>
      </c>
      <c r="Q43" s="51">
        <v>-36</v>
      </c>
      <c r="R43" s="51">
        <v>-24.600000000000001</v>
      </c>
      <c r="S43" s="51">
        <v>0</v>
      </c>
      <c r="T43" s="51">
        <v>0</v>
      </c>
      <c r="U43" s="51">
        <v>0</v>
      </c>
      <c r="V43" s="51">
        <v>0</v>
      </c>
      <c r="W43" s="51">
        <v>-0.25</v>
      </c>
      <c r="X43" s="51">
        <v>-1</v>
      </c>
      <c r="Y43" s="51">
        <v>-1</v>
      </c>
      <c r="Z43" s="51">
        <v>-7.9166666699999997</v>
      </c>
      <c r="AA43" s="51">
        <v>-25</v>
      </c>
      <c r="AB43" s="52">
        <v>-27.199999999999999</v>
      </c>
    </row>
    <row r="44" ht="16.5">
      <c r="A44" s="34"/>
      <c r="B44" s="53">
        <v>45541</v>
      </c>
      <c r="C44" s="48">
        <f>SUM(E44:AB44)</f>
        <v>-465.89999998999997</v>
      </c>
      <c r="D44" s="49"/>
      <c r="E44" s="50">
        <v>-26</v>
      </c>
      <c r="F44" s="51">
        <v>-31</v>
      </c>
      <c r="G44" s="51">
        <v>-14.983333330000001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-15.25</v>
      </c>
      <c r="N44" s="51">
        <v>-40</v>
      </c>
      <c r="O44" s="51">
        <v>-7.2333333299999998</v>
      </c>
      <c r="P44" s="51">
        <v>0</v>
      </c>
      <c r="Q44" s="51">
        <v>0</v>
      </c>
      <c r="R44" s="51">
        <v>0</v>
      </c>
      <c r="S44" s="51">
        <v>-28.899999999999999</v>
      </c>
      <c r="T44" s="51">
        <v>-51</v>
      </c>
      <c r="U44" s="51">
        <v>-65</v>
      </c>
      <c r="V44" s="51">
        <v>-38.799999999999997</v>
      </c>
      <c r="W44" s="51">
        <v>-34</v>
      </c>
      <c r="X44" s="51">
        <v>-33</v>
      </c>
      <c r="Y44" s="51">
        <v>-0.40000000000000002</v>
      </c>
      <c r="Z44" s="51">
        <v>-25</v>
      </c>
      <c r="AA44" s="51">
        <v>-25</v>
      </c>
      <c r="AB44" s="52">
        <v>-30.333333329999999</v>
      </c>
    </row>
    <row r="45" ht="16.5">
      <c r="A45" s="34"/>
      <c r="B45" s="53">
        <v>45542</v>
      </c>
      <c r="C45" s="48">
        <f>SUM(E45:AB45)</f>
        <v>-328.81666667000002</v>
      </c>
      <c r="D45" s="49"/>
      <c r="E45" s="50">
        <v>-30</v>
      </c>
      <c r="F45" s="51">
        <v>-22.5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-18.75</v>
      </c>
      <c r="N45" s="51">
        <v>-11.699999999999999</v>
      </c>
      <c r="O45" s="51">
        <v>-26</v>
      </c>
      <c r="P45" s="51">
        <v>-16</v>
      </c>
      <c r="Q45" s="51">
        <v>-4.0166666700000002</v>
      </c>
      <c r="R45" s="51">
        <v>-16.033333330000001</v>
      </c>
      <c r="S45" s="51">
        <v>-26</v>
      </c>
      <c r="T45" s="51">
        <v>-28.416666670000001</v>
      </c>
      <c r="U45" s="51">
        <v>-11</v>
      </c>
      <c r="V45" s="51">
        <v>-26</v>
      </c>
      <c r="W45" s="51">
        <v>0</v>
      </c>
      <c r="X45" s="51">
        <v>-8.4000000000000004</v>
      </c>
      <c r="Y45" s="51">
        <v>-2</v>
      </c>
      <c r="Z45" s="51">
        <v>-26</v>
      </c>
      <c r="AA45" s="51">
        <v>-26</v>
      </c>
      <c r="AB45" s="52">
        <v>-30</v>
      </c>
    </row>
    <row r="46" ht="16.5">
      <c r="A46" s="34"/>
      <c r="B46" s="53">
        <v>45543</v>
      </c>
      <c r="C46" s="48">
        <f>SUM(E46:AB46)</f>
        <v>-43.533333330000005</v>
      </c>
      <c r="D46" s="49"/>
      <c r="E46" s="50">
        <v>-26</v>
      </c>
      <c r="F46" s="51">
        <v>-10.83333333</v>
      </c>
      <c r="G46" s="51">
        <v>0</v>
      </c>
      <c r="H46" s="51">
        <v>0</v>
      </c>
      <c r="I46" s="51">
        <v>0</v>
      </c>
      <c r="J46" s="51">
        <v>0</v>
      </c>
      <c r="K46" s="51">
        <v>-0.51666666999999999</v>
      </c>
      <c r="L46" s="51">
        <v>-0.43333333000000002</v>
      </c>
      <c r="M46" s="51">
        <v>0</v>
      </c>
      <c r="N46" s="51">
        <v>0</v>
      </c>
      <c r="O46" s="51">
        <v>-0.88333333000000003</v>
      </c>
      <c r="P46" s="51">
        <v>-1</v>
      </c>
      <c r="Q46" s="51">
        <v>-1</v>
      </c>
      <c r="R46" s="51">
        <v>-1</v>
      </c>
      <c r="S46" s="51">
        <v>-1</v>
      </c>
      <c r="T46" s="51">
        <v>-0.86666666999999997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45544</v>
      </c>
      <c r="C47" s="48">
        <f>SUM(E47:AB47)</f>
        <v>-174.08333333000002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-13.33333333</v>
      </c>
      <c r="O47" s="51">
        <v>-55</v>
      </c>
      <c r="P47" s="51">
        <v>-55</v>
      </c>
      <c r="Q47" s="51">
        <v>-34.5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-16.25</v>
      </c>
    </row>
    <row r="48" ht="16.5">
      <c r="A48" s="34"/>
      <c r="B48" s="53">
        <v>45545</v>
      </c>
      <c r="C48" s="48">
        <f>SUM(E48:AB48)</f>
        <v>-323.91666666000003</v>
      </c>
      <c r="D48" s="49"/>
      <c r="E48" s="50">
        <v>-25</v>
      </c>
      <c r="F48" s="51">
        <v>-25</v>
      </c>
      <c r="G48" s="51">
        <v>-25</v>
      </c>
      <c r="H48" s="51">
        <v>-13.33333333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-23.833333329999999</v>
      </c>
      <c r="W48" s="51">
        <v>-31</v>
      </c>
      <c r="X48" s="51">
        <v>-30</v>
      </c>
      <c r="Y48" s="51">
        <v>-31</v>
      </c>
      <c r="Z48" s="51">
        <v>-31</v>
      </c>
      <c r="AA48" s="51">
        <v>-55</v>
      </c>
      <c r="AB48" s="52">
        <v>-33.75</v>
      </c>
    </row>
    <row r="49" ht="16.5">
      <c r="A49" s="34"/>
      <c r="B49" s="53">
        <v>45546</v>
      </c>
      <c r="C49" s="48">
        <f>SUM(E49:AB49)</f>
        <v>-234.44999999999999</v>
      </c>
      <c r="D49" s="49"/>
      <c r="E49" s="50">
        <v>-25</v>
      </c>
      <c r="F49" s="51">
        <v>-25</v>
      </c>
      <c r="G49" s="51">
        <v>-20.5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-3.3333333299999999</v>
      </c>
      <c r="S49" s="51">
        <v>-37</v>
      </c>
      <c r="T49" s="51">
        <v>-37.899999999999999</v>
      </c>
      <c r="U49" s="51">
        <v>-26</v>
      </c>
      <c r="V49" s="51">
        <v>-2</v>
      </c>
      <c r="W49" s="51">
        <v>-2</v>
      </c>
      <c r="X49" s="51">
        <v>-0.71666666999999995</v>
      </c>
      <c r="Y49" s="51">
        <v>-1</v>
      </c>
      <c r="Z49" s="51">
        <v>-2</v>
      </c>
      <c r="AA49" s="51">
        <v>-26</v>
      </c>
      <c r="AB49" s="52">
        <v>-26</v>
      </c>
    </row>
    <row r="50" ht="16.5">
      <c r="A50" s="34"/>
      <c r="B50" s="53">
        <v>45547</v>
      </c>
      <c r="C50" s="48">
        <f>SUM(E50:AB50)</f>
        <v>-174.84999999999999</v>
      </c>
      <c r="D50" s="49"/>
      <c r="E50" s="50">
        <v>-7.3499999999999996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-16.466666669999999</v>
      </c>
      <c r="R50" s="51">
        <v>-26</v>
      </c>
      <c r="S50" s="51">
        <v>-26</v>
      </c>
      <c r="T50" s="51">
        <v>-40</v>
      </c>
      <c r="U50" s="51">
        <v>-23</v>
      </c>
      <c r="V50" s="51">
        <v>-23</v>
      </c>
      <c r="W50" s="51">
        <v>-13.03333333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45548</v>
      </c>
      <c r="C51" s="48">
        <f>SUM(E51:AB51)</f>
        <v>-107.46666667</v>
      </c>
      <c r="D51" s="49"/>
      <c r="E51" s="50">
        <v>0</v>
      </c>
      <c r="F51" s="51">
        <v>0</v>
      </c>
      <c r="G51" s="51">
        <v>-3.75</v>
      </c>
      <c r="H51" s="51">
        <v>-25</v>
      </c>
      <c r="I51" s="51">
        <v>-25</v>
      </c>
      <c r="J51" s="51">
        <v>-20.416666670000001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-5.6333333300000001</v>
      </c>
      <c r="Q51" s="51">
        <v>-26</v>
      </c>
      <c r="R51" s="51">
        <v>-1.6666666699999999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45549</v>
      </c>
      <c r="C52" s="48">
        <f>SUM(E52:AB52)</f>
        <v>-127.64999999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-13.43333333</v>
      </c>
      <c r="K52" s="51">
        <v>-26</v>
      </c>
      <c r="L52" s="51">
        <v>-11.699999999999999</v>
      </c>
      <c r="M52" s="51">
        <v>-9.5333333299999996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-14.733333330000001</v>
      </c>
      <c r="V52" s="51">
        <v>-36</v>
      </c>
      <c r="W52" s="51">
        <v>-16.25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45550</v>
      </c>
      <c r="C53" s="48">
        <f>SUM(E53:AB53)</f>
        <v>-174.15000001000001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-13.866666670000001</v>
      </c>
      <c r="M53" s="51">
        <v>-45</v>
      </c>
      <c r="N53" s="51">
        <v>-55</v>
      </c>
      <c r="O53" s="51">
        <v>-47</v>
      </c>
      <c r="P53" s="51">
        <v>0</v>
      </c>
      <c r="Q53" s="51">
        <v>-0.61666666999999997</v>
      </c>
      <c r="R53" s="51">
        <v>-9.75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-2.9166666700000001</v>
      </c>
    </row>
    <row r="54" ht="16.5">
      <c r="A54" s="34"/>
      <c r="B54" s="53">
        <v>45551</v>
      </c>
      <c r="C54" s="48">
        <f>SUM(E54:AB54)</f>
        <v>-197.69999999999999</v>
      </c>
      <c r="D54" s="49"/>
      <c r="E54" s="50">
        <v>-22</v>
      </c>
      <c r="F54" s="51">
        <v>0</v>
      </c>
      <c r="G54" s="51">
        <v>-13.5</v>
      </c>
      <c r="H54" s="51">
        <v>-25.5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-34.700000000000003</v>
      </c>
      <c r="O54" s="51">
        <v>-51</v>
      </c>
      <c r="P54" s="51">
        <v>-51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45552</v>
      </c>
      <c r="C55" s="48">
        <f>SUM(E55:AB55)</f>
        <v>-30.800000000000001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-30.800000000000001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45553</v>
      </c>
      <c r="C56" s="48">
        <f>SUM(E56:AB56)</f>
        <v>-16.25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-16.25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45554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45555</v>
      </c>
      <c r="C58" s="48">
        <f>SUM(E58:AB58)</f>
        <v>-31.466666669999999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-7.6666666699999997</v>
      </c>
      <c r="S58" s="51">
        <v>-16</v>
      </c>
      <c r="T58" s="51">
        <v>-7.7999999999999998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45556</v>
      </c>
      <c r="C59" s="48">
        <f>SUM(E59:AB59)</f>
        <v>-110.83333334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-12.766666669999999</v>
      </c>
      <c r="N59" s="51">
        <v>-25.783333330000001</v>
      </c>
      <c r="O59" s="51">
        <v>-16</v>
      </c>
      <c r="P59" s="51">
        <v>-1</v>
      </c>
      <c r="Q59" s="51">
        <v>-1</v>
      </c>
      <c r="R59" s="51">
        <v>-1</v>
      </c>
      <c r="S59" s="51">
        <v>-1</v>
      </c>
      <c r="T59" s="51">
        <v>-16</v>
      </c>
      <c r="U59" s="51">
        <v>-16.466666669999999</v>
      </c>
      <c r="V59" s="51">
        <v>-19.050000000000001</v>
      </c>
      <c r="W59" s="51">
        <v>-0.76666666999999999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45557</v>
      </c>
      <c r="C60" s="48">
        <f>SUM(E60:AB60)</f>
        <v>-78.416666669999998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-0.41666667000000002</v>
      </c>
      <c r="P60" s="51">
        <v>-1</v>
      </c>
      <c r="Q60" s="51">
        <v>-1</v>
      </c>
      <c r="R60" s="51">
        <v>-1</v>
      </c>
      <c r="S60" s="51">
        <v>-1</v>
      </c>
      <c r="T60" s="51">
        <v>-1</v>
      </c>
      <c r="U60" s="51">
        <v>-26</v>
      </c>
      <c r="V60" s="51">
        <v>-47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45558</v>
      </c>
      <c r="C61" s="48">
        <f>SUM(E61:AB61)</f>
        <v>-203.21666667000002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-7.7999999999999998</v>
      </c>
      <c r="O61" s="51">
        <v>-26</v>
      </c>
      <c r="P61" s="51">
        <v>-26</v>
      </c>
      <c r="Q61" s="51">
        <v>-26</v>
      </c>
      <c r="R61" s="51">
        <v>-26</v>
      </c>
      <c r="S61" s="51">
        <v>-26</v>
      </c>
      <c r="T61" s="51">
        <v>-26</v>
      </c>
      <c r="U61" s="51">
        <v>-26</v>
      </c>
      <c r="V61" s="51">
        <v>-13.41666667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45559</v>
      </c>
      <c r="C62" s="48">
        <f>SUM(E62:AB62)</f>
        <v>0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45560</v>
      </c>
      <c r="C63" s="48">
        <f>SUM(E63:AB63)</f>
        <v>-102.21666667000001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-11.25</v>
      </c>
      <c r="J63" s="51">
        <v>-10.83333333</v>
      </c>
      <c r="K63" s="51">
        <v>0</v>
      </c>
      <c r="L63" s="51">
        <v>0</v>
      </c>
      <c r="M63" s="51">
        <v>-2.56666667</v>
      </c>
      <c r="N63" s="51">
        <v>-26</v>
      </c>
      <c r="O63" s="51">
        <v>-12.56666667</v>
      </c>
      <c r="P63" s="51">
        <v>-26</v>
      </c>
      <c r="Q63" s="51">
        <v>-13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45561</v>
      </c>
      <c r="C64" s="48">
        <f>SUM(E64:AB64)</f>
        <v>-64.183333329999996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-8.5333333299999996</v>
      </c>
      <c r="S64" s="51">
        <v>0</v>
      </c>
      <c r="T64" s="51">
        <v>-12.550000000000001</v>
      </c>
      <c r="U64" s="51">
        <v>-16.466666669999999</v>
      </c>
      <c r="V64" s="51">
        <v>-26.633333329999999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45562</v>
      </c>
      <c r="C65" s="48">
        <f>SUM(E65:AB65)</f>
        <v>-196.50000001000001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-8.6666666699999997</v>
      </c>
      <c r="K65" s="51">
        <v>-26</v>
      </c>
      <c r="L65" s="51">
        <v>0</v>
      </c>
      <c r="M65" s="51">
        <v>0</v>
      </c>
      <c r="N65" s="51">
        <v>0</v>
      </c>
      <c r="O65" s="51">
        <v>-0.56666667000000004</v>
      </c>
      <c r="P65" s="51">
        <v>-1</v>
      </c>
      <c r="Q65" s="51">
        <v>-0.29999999999999999</v>
      </c>
      <c r="R65" s="51">
        <v>-1</v>
      </c>
      <c r="S65" s="51">
        <v>-1</v>
      </c>
      <c r="T65" s="51">
        <v>-12.5</v>
      </c>
      <c r="U65" s="51">
        <v>-25.516666669999999</v>
      </c>
      <c r="V65" s="51">
        <v>-23.699999999999999</v>
      </c>
      <c r="W65" s="51">
        <v>0</v>
      </c>
      <c r="X65" s="51">
        <v>-10.83333333</v>
      </c>
      <c r="Y65" s="51">
        <v>-25</v>
      </c>
      <c r="Z65" s="51">
        <v>-25</v>
      </c>
      <c r="AA65" s="51">
        <v>-25</v>
      </c>
      <c r="AB65" s="52">
        <v>-10.41666667</v>
      </c>
    </row>
    <row r="66" ht="16.5">
      <c r="A66" s="34"/>
      <c r="B66" s="53">
        <v>45563</v>
      </c>
      <c r="C66" s="48">
        <f>SUM(E66:AB66)</f>
        <v>-74.733333329999994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-12.133333329999999</v>
      </c>
      <c r="J66" s="51">
        <v>-24.266666669999999</v>
      </c>
      <c r="K66" s="51">
        <v>0</v>
      </c>
      <c r="L66" s="51">
        <v>0</v>
      </c>
      <c r="M66" s="51">
        <v>-5.2000000000000002</v>
      </c>
      <c r="N66" s="51">
        <v>-11</v>
      </c>
      <c r="O66" s="51">
        <v>-0.23333333000000001</v>
      </c>
      <c r="P66" s="51">
        <v>-1</v>
      </c>
      <c r="Q66" s="51">
        <v>-1</v>
      </c>
      <c r="R66" s="51">
        <v>-0.76666666999999999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-19.133333329999999</v>
      </c>
    </row>
    <row r="67" ht="16.5">
      <c r="A67" s="34"/>
      <c r="B67" s="53">
        <v>45564</v>
      </c>
      <c r="C67" s="48">
        <f>SUM(E67:AB67)</f>
        <v>-67.649999989999998</v>
      </c>
      <c r="D67" s="49"/>
      <c r="E67" s="50">
        <v>-22.083333329999999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-14.733333330000001</v>
      </c>
      <c r="V67" s="51">
        <v>-25</v>
      </c>
      <c r="W67" s="51">
        <v>-5.8333333300000003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45565</v>
      </c>
      <c r="C68" s="48">
        <f>SUM(E68:AB68)</f>
        <v>-215.01666667999999</v>
      </c>
      <c r="D68" s="49"/>
      <c r="E68" s="50">
        <v>-8.6666666699999997</v>
      </c>
      <c r="F68" s="51">
        <v>-11</v>
      </c>
      <c r="G68" s="51">
        <v>-11</v>
      </c>
      <c r="H68" s="51">
        <v>-11</v>
      </c>
      <c r="I68" s="51">
        <v>-11</v>
      </c>
      <c r="J68" s="51">
        <v>-26</v>
      </c>
      <c r="K68" s="51">
        <v>-13.866666670000001</v>
      </c>
      <c r="L68" s="51">
        <v>0</v>
      </c>
      <c r="M68" s="51">
        <v>0</v>
      </c>
      <c r="N68" s="51">
        <v>-13.41666667</v>
      </c>
      <c r="O68" s="51">
        <v>-11</v>
      </c>
      <c r="P68" s="51">
        <v>-1</v>
      </c>
      <c r="Q68" s="51">
        <v>-1</v>
      </c>
      <c r="R68" s="51">
        <v>-1</v>
      </c>
      <c r="S68" s="51">
        <v>-11</v>
      </c>
      <c r="T68" s="51">
        <v>-26</v>
      </c>
      <c r="U68" s="51">
        <v>-26</v>
      </c>
      <c r="V68" s="51">
        <v>-26</v>
      </c>
      <c r="W68" s="51">
        <v>-6.06666667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45536</v>
      </c>
      <c r="C74" s="58">
        <f>SUMIF(E74:AB74,"&gt;0")</f>
        <v>52.516666669999999</v>
      </c>
      <c r="D74" s="59">
        <f>SUMIF(E74:AB74,"&lt;0")</f>
        <v>-223.41666666</v>
      </c>
      <c r="E74" s="60">
        <f>E4+E39</f>
        <v>19.25</v>
      </c>
      <c r="F74" s="68">
        <f t="shared" ref="F74:AB74" si="0">F4+F39</f>
        <v>8.4000000000000004</v>
      </c>
      <c r="G74" s="68">
        <f t="shared" si="0"/>
        <v>8.5</v>
      </c>
      <c r="H74" s="68">
        <f t="shared" si="0"/>
        <v>-0.75</v>
      </c>
      <c r="I74" s="68">
        <f t="shared" si="0"/>
        <v>-1</v>
      </c>
      <c r="J74" s="68">
        <f t="shared" si="0"/>
        <v>-1</v>
      </c>
      <c r="K74" s="68">
        <f t="shared" si="0"/>
        <v>-1</v>
      </c>
      <c r="L74" s="68">
        <f t="shared" si="0"/>
        <v>0</v>
      </c>
      <c r="M74" s="68">
        <f t="shared" si="0"/>
        <v>-0.63333333000000003</v>
      </c>
      <c r="N74" s="68">
        <f t="shared" si="0"/>
        <v>-1</v>
      </c>
      <c r="O74" s="68">
        <f t="shared" si="0"/>
        <v>-1</v>
      </c>
      <c r="P74" s="68">
        <f t="shared" si="0"/>
        <v>-1</v>
      </c>
      <c r="Q74" s="68">
        <f t="shared" si="0"/>
        <v>-0.58333332999999998</v>
      </c>
      <c r="R74" s="69">
        <f t="shared" si="0"/>
        <v>-1</v>
      </c>
      <c r="S74" s="70">
        <f t="shared" si="0"/>
        <v>-1</v>
      </c>
      <c r="T74" s="51">
        <f t="shared" si="0"/>
        <v>16.366666670000001</v>
      </c>
      <c r="U74" s="51">
        <f t="shared" si="0"/>
        <v>0</v>
      </c>
      <c r="V74" s="51">
        <f t="shared" si="0"/>
        <v>-19.216666669999999</v>
      </c>
      <c r="W74" s="51">
        <f t="shared" si="0"/>
        <v>-12.233333330000001</v>
      </c>
      <c r="X74" s="51">
        <f t="shared" si="0"/>
        <v>-23</v>
      </c>
      <c r="Y74" s="51">
        <f t="shared" si="0"/>
        <v>-23</v>
      </c>
      <c r="Z74" s="51">
        <f t="shared" si="0"/>
        <v>-35</v>
      </c>
      <c r="AA74" s="51">
        <f t="shared" si="0"/>
        <v>-65</v>
      </c>
      <c r="AB74" s="52">
        <f t="shared" si="0"/>
        <v>-36</v>
      </c>
    </row>
    <row r="75" ht="16.5">
      <c r="A75" s="34"/>
      <c r="B75" s="53">
        <v>45537</v>
      </c>
      <c r="C75" s="58">
        <f>SUMIF(E75:AB75,"&gt;0")</f>
        <v>0</v>
      </c>
      <c r="D75" s="59">
        <f>SUMIF(E75:AB75,"&lt;0")</f>
        <v>-574.16666666999993</v>
      </c>
      <c r="E75" s="71">
        <f t="shared" ref="E75:AB85" si="1">E5+E40</f>
        <v>-47</v>
      </c>
      <c r="F75" s="51">
        <f t="shared" si="1"/>
        <v>-26</v>
      </c>
      <c r="G75" s="51">
        <f t="shared" si="1"/>
        <v>-26</v>
      </c>
      <c r="H75" s="51">
        <f t="shared" si="1"/>
        <v>-26</v>
      </c>
      <c r="I75" s="51">
        <f t="shared" si="1"/>
        <v>-26</v>
      </c>
      <c r="J75" s="51">
        <f t="shared" si="1"/>
        <v>-26</v>
      </c>
      <c r="K75" s="51">
        <f t="shared" si="1"/>
        <v>-11.699999999999999</v>
      </c>
      <c r="L75" s="51">
        <f t="shared" si="1"/>
        <v>0</v>
      </c>
      <c r="M75" s="51">
        <f t="shared" si="1"/>
        <v>-8.75</v>
      </c>
      <c r="N75" s="51">
        <f t="shared" si="1"/>
        <v>-15.41666667</v>
      </c>
      <c r="O75" s="51">
        <f t="shared" si="1"/>
        <v>-25</v>
      </c>
      <c r="P75" s="51">
        <f t="shared" si="1"/>
        <v>-36</v>
      </c>
      <c r="Q75" s="51">
        <f t="shared" si="1"/>
        <v>-42</v>
      </c>
      <c r="R75" s="51">
        <f t="shared" si="1"/>
        <v>-44.5</v>
      </c>
      <c r="S75" s="51">
        <f t="shared" si="1"/>
        <v>-57</v>
      </c>
      <c r="T75" s="51">
        <f t="shared" si="1"/>
        <v>-33.433333330000004</v>
      </c>
      <c r="U75" s="51">
        <f t="shared" si="1"/>
        <v>0</v>
      </c>
      <c r="V75" s="51">
        <f t="shared" si="1"/>
        <v>-13.33333333</v>
      </c>
      <c r="W75" s="51">
        <f t="shared" si="1"/>
        <v>0</v>
      </c>
      <c r="X75" s="51">
        <f t="shared" si="1"/>
        <v>-23.466666669999999</v>
      </c>
      <c r="Y75" s="51">
        <f t="shared" si="1"/>
        <v>-32</v>
      </c>
      <c r="Z75" s="51">
        <f t="shared" si="1"/>
        <v>-32</v>
      </c>
      <c r="AA75" s="51">
        <f t="shared" si="1"/>
        <v>-22.56666667</v>
      </c>
      <c r="AB75" s="52">
        <f t="shared" si="1"/>
        <v>0</v>
      </c>
    </row>
    <row r="76" ht="16.5">
      <c r="A76" s="34"/>
      <c r="B76" s="53">
        <v>45538</v>
      </c>
      <c r="C76" s="58">
        <f>SUMIF(E76:AB76,"&gt;0")</f>
        <v>6</v>
      </c>
      <c r="D76" s="59">
        <f>SUMIF(E76:AB76,"&lt;0")</f>
        <v>-322.15000000000003</v>
      </c>
      <c r="E76" s="71">
        <f t="shared" si="1"/>
        <v>0</v>
      </c>
      <c r="F76" s="51">
        <f t="shared" si="1"/>
        <v>0</v>
      </c>
      <c r="G76" s="51">
        <f t="shared" si="1"/>
        <v>-35</v>
      </c>
      <c r="H76" s="51">
        <f t="shared" si="1"/>
        <v>-35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-23.399999999999999</v>
      </c>
      <c r="O76" s="51">
        <f t="shared" si="1"/>
        <v>-36</v>
      </c>
      <c r="P76" s="51">
        <f t="shared" si="1"/>
        <v>-36</v>
      </c>
      <c r="Q76" s="51">
        <f t="shared" si="1"/>
        <v>-36</v>
      </c>
      <c r="R76" s="51">
        <f t="shared" si="1"/>
        <v>-36</v>
      </c>
      <c r="S76" s="51">
        <f t="shared" si="1"/>
        <v>-11.4</v>
      </c>
      <c r="T76" s="51">
        <f t="shared" si="1"/>
        <v>-41.866666670000001</v>
      </c>
      <c r="U76" s="51">
        <f t="shared" si="1"/>
        <v>-31.483333330000001</v>
      </c>
      <c r="V76" s="51">
        <f t="shared" si="1"/>
        <v>6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45539</v>
      </c>
      <c r="C77" s="58">
        <f>SUMIF(E77:AB77,"&gt;0")</f>
        <v>0</v>
      </c>
      <c r="D77" s="59">
        <f>SUMIF(E77:AB77,"&lt;0")</f>
        <v>-237.58333332999999</v>
      </c>
      <c r="E77" s="71">
        <f t="shared" si="1"/>
        <v>0</v>
      </c>
      <c r="F77" s="51">
        <f t="shared" si="1"/>
        <v>0</v>
      </c>
      <c r="G77" s="51">
        <f t="shared" si="1"/>
        <v>0</v>
      </c>
      <c r="H77" s="51">
        <f t="shared" si="1"/>
        <v>-5.8333333300000003</v>
      </c>
      <c r="I77" s="51">
        <f t="shared" si="1"/>
        <v>-25</v>
      </c>
      <c r="J77" s="51">
        <f t="shared" si="1"/>
        <v>-10.41666667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-9.56666667</v>
      </c>
      <c r="O77" s="51">
        <f t="shared" si="1"/>
        <v>-41</v>
      </c>
      <c r="P77" s="51">
        <f t="shared" si="1"/>
        <v>-14.4</v>
      </c>
      <c r="Q77" s="51">
        <f t="shared" si="1"/>
        <v>-41</v>
      </c>
      <c r="R77" s="51">
        <f t="shared" si="1"/>
        <v>-20.5</v>
      </c>
      <c r="S77" s="51">
        <f t="shared" si="1"/>
        <v>-25.283333330000001</v>
      </c>
      <c r="T77" s="51">
        <f t="shared" si="1"/>
        <v>0</v>
      </c>
      <c r="U77" s="51">
        <f t="shared" si="1"/>
        <v>0</v>
      </c>
      <c r="V77" s="51">
        <f t="shared" si="1"/>
        <v>0</v>
      </c>
      <c r="W77" s="51">
        <f t="shared" si="1"/>
        <v>-0.5</v>
      </c>
      <c r="X77" s="51">
        <f t="shared" si="1"/>
        <v>-1</v>
      </c>
      <c r="Y77" s="51">
        <f t="shared" si="1"/>
        <v>-1</v>
      </c>
      <c r="Z77" s="51">
        <f t="shared" si="1"/>
        <v>0</v>
      </c>
      <c r="AA77" s="51">
        <f t="shared" si="1"/>
        <v>-17.083333329999999</v>
      </c>
      <c r="AB77" s="52">
        <f t="shared" si="1"/>
        <v>-25</v>
      </c>
    </row>
    <row r="78" ht="16.5">
      <c r="A78" s="34"/>
      <c r="B78" s="53">
        <v>45540</v>
      </c>
      <c r="C78" s="58">
        <f>SUMIF(E78:AB78,"&gt;0")</f>
        <v>52.766666669999999</v>
      </c>
      <c r="D78" s="59">
        <f>SUMIF(E78:AB78,"&lt;0")</f>
        <v>-344.20000001</v>
      </c>
      <c r="E78" s="71">
        <f t="shared" si="1"/>
        <v>-25</v>
      </c>
      <c r="F78" s="51">
        <f t="shared" si="1"/>
        <v>-25</v>
      </c>
      <c r="G78" s="51">
        <f t="shared" si="1"/>
        <v>-25</v>
      </c>
      <c r="H78" s="51">
        <f t="shared" si="1"/>
        <v>-25</v>
      </c>
      <c r="I78" s="72">
        <f t="shared" si="1"/>
        <v>-25</v>
      </c>
      <c r="J78" s="51">
        <f t="shared" si="1"/>
        <v>-25</v>
      </c>
      <c r="K78" s="51">
        <f t="shared" si="1"/>
        <v>-25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-20.416666670000001</v>
      </c>
      <c r="P78" s="51">
        <f t="shared" si="1"/>
        <v>-25.81666667</v>
      </c>
      <c r="Q78" s="51">
        <f t="shared" si="1"/>
        <v>-36</v>
      </c>
      <c r="R78" s="51">
        <f t="shared" si="1"/>
        <v>-24.600000000000001</v>
      </c>
      <c r="S78" s="51">
        <f t="shared" si="1"/>
        <v>10.5</v>
      </c>
      <c r="T78" s="51">
        <f t="shared" si="1"/>
        <v>35</v>
      </c>
      <c r="U78" s="51">
        <f t="shared" si="1"/>
        <v>7.2666666700000002</v>
      </c>
      <c r="V78" s="51">
        <f t="shared" si="1"/>
        <v>0</v>
      </c>
      <c r="W78" s="51">
        <f t="shared" si="1"/>
        <v>-0.25</v>
      </c>
      <c r="X78" s="51">
        <f t="shared" si="1"/>
        <v>-1</v>
      </c>
      <c r="Y78" s="51">
        <f t="shared" si="1"/>
        <v>-1</v>
      </c>
      <c r="Z78" s="51">
        <f t="shared" si="1"/>
        <v>-7.9166666699999997</v>
      </c>
      <c r="AA78" s="51">
        <f t="shared" si="1"/>
        <v>-25</v>
      </c>
      <c r="AB78" s="52">
        <f t="shared" si="1"/>
        <v>-27.199999999999999</v>
      </c>
    </row>
    <row r="79" ht="16.5">
      <c r="A79" s="34"/>
      <c r="B79" s="53">
        <v>45541</v>
      </c>
      <c r="C79" s="58">
        <f>SUMIF(E79:AB79,"&gt;0")</f>
        <v>417.00000000999995</v>
      </c>
      <c r="D79" s="59">
        <f>SUMIF(E79:AB79,"&lt;0")</f>
        <v>-452.59999999000001</v>
      </c>
      <c r="E79" s="71">
        <f t="shared" si="1"/>
        <v>-26</v>
      </c>
      <c r="F79" s="51">
        <f t="shared" si="1"/>
        <v>-31</v>
      </c>
      <c r="G79" s="51">
        <f t="shared" si="1"/>
        <v>-14.983333330000001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-15.25</v>
      </c>
      <c r="N79" s="51">
        <f t="shared" si="1"/>
        <v>-40</v>
      </c>
      <c r="O79" s="51">
        <f t="shared" si="1"/>
        <v>64.933333340000004</v>
      </c>
      <c r="P79" s="51">
        <f t="shared" si="1"/>
        <v>169.80000000000001</v>
      </c>
      <c r="Q79" s="51">
        <f t="shared" si="1"/>
        <v>122.59999999999999</v>
      </c>
      <c r="R79" s="51">
        <f t="shared" si="1"/>
        <v>59.666666669999998</v>
      </c>
      <c r="S79" s="51">
        <f t="shared" si="1"/>
        <v>-22.833333329999999</v>
      </c>
      <c r="T79" s="51">
        <f t="shared" si="1"/>
        <v>-51</v>
      </c>
      <c r="U79" s="51">
        <f t="shared" si="1"/>
        <v>-65</v>
      </c>
      <c r="V79" s="51">
        <f t="shared" si="1"/>
        <v>-38.799999999999997</v>
      </c>
      <c r="W79" s="51">
        <f t="shared" si="1"/>
        <v>-34</v>
      </c>
      <c r="X79" s="51">
        <f t="shared" si="1"/>
        <v>-33</v>
      </c>
      <c r="Y79" s="51">
        <f t="shared" si="1"/>
        <v>-0.40000000000000002</v>
      </c>
      <c r="Z79" s="51">
        <f t="shared" si="1"/>
        <v>-25</v>
      </c>
      <c r="AA79" s="51">
        <f t="shared" si="1"/>
        <v>-25</v>
      </c>
      <c r="AB79" s="52">
        <f t="shared" si="1"/>
        <v>-30.333333329999999</v>
      </c>
    </row>
    <row r="80" ht="16.5">
      <c r="A80" s="34"/>
      <c r="B80" s="53">
        <v>45542</v>
      </c>
      <c r="C80" s="58">
        <f>SUMIF(E80:AB80,"&gt;0")</f>
        <v>0.88333333000000003</v>
      </c>
      <c r="D80" s="59">
        <f>SUMIF(E80:AB80,"&lt;0")</f>
        <v>-328.81666667000002</v>
      </c>
      <c r="E80" s="71">
        <f t="shared" si="1"/>
        <v>-30</v>
      </c>
      <c r="F80" s="51">
        <f t="shared" si="1"/>
        <v>-22.5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0.88333333000000003</v>
      </c>
      <c r="L80" s="51">
        <f t="shared" si="1"/>
        <v>0</v>
      </c>
      <c r="M80" s="51">
        <f t="shared" si="1"/>
        <v>-18.75</v>
      </c>
      <c r="N80" s="51">
        <f t="shared" si="1"/>
        <v>-11.699999999999999</v>
      </c>
      <c r="O80" s="51">
        <f t="shared" si="1"/>
        <v>-26</v>
      </c>
      <c r="P80" s="51">
        <f t="shared" si="1"/>
        <v>-16</v>
      </c>
      <c r="Q80" s="51">
        <f t="shared" si="1"/>
        <v>-4.0166666700000002</v>
      </c>
      <c r="R80" s="51">
        <f t="shared" si="1"/>
        <v>-16.033333330000001</v>
      </c>
      <c r="S80" s="51">
        <f t="shared" si="1"/>
        <v>-26</v>
      </c>
      <c r="T80" s="51">
        <f t="shared" si="1"/>
        <v>-28.416666670000001</v>
      </c>
      <c r="U80" s="51">
        <f t="shared" si="1"/>
        <v>-11</v>
      </c>
      <c r="V80" s="51">
        <f t="shared" si="1"/>
        <v>-26</v>
      </c>
      <c r="W80" s="51">
        <f t="shared" si="1"/>
        <v>0</v>
      </c>
      <c r="X80" s="51">
        <f t="shared" si="1"/>
        <v>-8.4000000000000004</v>
      </c>
      <c r="Y80" s="51">
        <f t="shared" si="1"/>
        <v>-2</v>
      </c>
      <c r="Z80" s="51">
        <f t="shared" si="1"/>
        <v>-26</v>
      </c>
      <c r="AA80" s="51">
        <f t="shared" si="1"/>
        <v>-26</v>
      </c>
      <c r="AB80" s="52">
        <f t="shared" si="1"/>
        <v>-30</v>
      </c>
    </row>
    <row r="81" ht="16.5">
      <c r="A81" s="34"/>
      <c r="B81" s="53">
        <v>45543</v>
      </c>
      <c r="C81" s="58">
        <f>SUMIF(E81:AB81,"&gt;0")</f>
        <v>452.38333333999998</v>
      </c>
      <c r="D81" s="59">
        <f>SUMIF(E81:AB81,"&lt;0")</f>
        <v>-43.533333330000005</v>
      </c>
      <c r="E81" s="71">
        <f t="shared" si="1"/>
        <v>-26</v>
      </c>
      <c r="F81" s="51">
        <f t="shared" si="1"/>
        <v>-10.83333333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-0.51666666999999999</v>
      </c>
      <c r="L81" s="51">
        <f t="shared" si="1"/>
        <v>-0.43333333000000002</v>
      </c>
      <c r="M81" s="51">
        <f t="shared" si="1"/>
        <v>34.016666669999999</v>
      </c>
      <c r="N81" s="51">
        <f t="shared" si="1"/>
        <v>20.266666669999999</v>
      </c>
      <c r="O81" s="51">
        <f t="shared" si="1"/>
        <v>-0.88333333000000003</v>
      </c>
      <c r="P81" s="51">
        <f t="shared" si="1"/>
        <v>-1</v>
      </c>
      <c r="Q81" s="51">
        <f t="shared" si="1"/>
        <v>-1</v>
      </c>
      <c r="R81" s="51">
        <f t="shared" si="1"/>
        <v>-1</v>
      </c>
      <c r="S81" s="51">
        <f t="shared" si="1"/>
        <v>-1</v>
      </c>
      <c r="T81" s="51">
        <f t="shared" si="1"/>
        <v>-0.86666666999999997</v>
      </c>
      <c r="U81" s="51">
        <f t="shared" si="1"/>
        <v>0</v>
      </c>
      <c r="V81" s="51">
        <f t="shared" si="1"/>
        <v>9.43333333</v>
      </c>
      <c r="W81" s="51">
        <f t="shared" si="1"/>
        <v>64</v>
      </c>
      <c r="X81" s="51">
        <f t="shared" si="1"/>
        <v>50</v>
      </c>
      <c r="Y81" s="51">
        <f t="shared" si="1"/>
        <v>61</v>
      </c>
      <c r="Z81" s="51">
        <f t="shared" si="1"/>
        <v>81</v>
      </c>
      <c r="AA81" s="51">
        <f t="shared" si="1"/>
        <v>72</v>
      </c>
      <c r="AB81" s="52">
        <f t="shared" si="1"/>
        <v>60.666666669999998</v>
      </c>
    </row>
    <row r="82" ht="16.5">
      <c r="A82" s="34"/>
      <c r="B82" s="53">
        <v>45544</v>
      </c>
      <c r="C82" s="58">
        <f>SUMIF(E82:AB82,"&gt;0")</f>
        <v>125.93333333</v>
      </c>
      <c r="D82" s="59">
        <f>SUMIF(E82:AB82,"&lt;0")</f>
        <v>-174.08333333000002</v>
      </c>
      <c r="E82" s="71">
        <f t="shared" si="1"/>
        <v>2</v>
      </c>
      <c r="F82" s="51">
        <f t="shared" si="1"/>
        <v>2</v>
      </c>
      <c r="G82" s="51">
        <f t="shared" si="1"/>
        <v>13.03333333</v>
      </c>
      <c r="H82" s="51">
        <f t="shared" si="1"/>
        <v>0</v>
      </c>
      <c r="I82" s="51">
        <f t="shared" si="1"/>
        <v>0</v>
      </c>
      <c r="J82" s="51">
        <f t="shared" si="1"/>
        <v>12.25</v>
      </c>
      <c r="K82" s="51">
        <f t="shared" si="1"/>
        <v>21</v>
      </c>
      <c r="L82" s="51">
        <f t="shared" si="1"/>
        <v>21</v>
      </c>
      <c r="M82" s="51">
        <f t="shared" si="1"/>
        <v>3.8500000000000001</v>
      </c>
      <c r="N82" s="51">
        <f t="shared" si="1"/>
        <v>-13.33333333</v>
      </c>
      <c r="O82" s="51">
        <f t="shared" si="1"/>
        <v>-55</v>
      </c>
      <c r="P82" s="51">
        <f t="shared" si="1"/>
        <v>-55</v>
      </c>
      <c r="Q82" s="51">
        <f t="shared" si="1"/>
        <v>-34.5</v>
      </c>
      <c r="R82" s="51">
        <f t="shared" si="1"/>
        <v>23.5</v>
      </c>
      <c r="S82" s="51">
        <f t="shared" si="1"/>
        <v>21</v>
      </c>
      <c r="T82" s="51">
        <f t="shared" si="1"/>
        <v>6.2999999999999998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-16.25</v>
      </c>
    </row>
    <row r="83" ht="16.5">
      <c r="A83" s="34"/>
      <c r="B83" s="53">
        <v>45545</v>
      </c>
      <c r="C83" s="58">
        <f>SUMIF(E83:AB83,"&gt;0")</f>
        <v>490.41666666999993</v>
      </c>
      <c r="D83" s="59">
        <f>SUMIF(E83:AB83,"&lt;0")</f>
        <v>-323.91666666000003</v>
      </c>
      <c r="E83" s="71">
        <f t="shared" si="1"/>
        <v>-25</v>
      </c>
      <c r="F83" s="51">
        <f t="shared" si="1"/>
        <v>-25</v>
      </c>
      <c r="G83" s="51">
        <f t="shared" si="1"/>
        <v>-25</v>
      </c>
      <c r="H83" s="51">
        <f t="shared" si="1"/>
        <v>-13.33333333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23.649999999999999</v>
      </c>
      <c r="M83" s="51">
        <f t="shared" si="1"/>
        <v>93.333333330000002</v>
      </c>
      <c r="N83" s="51">
        <f t="shared" si="1"/>
        <v>125</v>
      </c>
      <c r="O83" s="51">
        <f t="shared" si="1"/>
        <v>78.700000000000003</v>
      </c>
      <c r="P83" s="51">
        <f t="shared" si="1"/>
        <v>60.416666669999998</v>
      </c>
      <c r="Q83" s="51">
        <f t="shared" si="1"/>
        <v>14.41666667</v>
      </c>
      <c r="R83" s="51">
        <f t="shared" si="1"/>
        <v>14.699999999999999</v>
      </c>
      <c r="S83" s="51">
        <f t="shared" si="1"/>
        <v>51</v>
      </c>
      <c r="T83" s="51">
        <f t="shared" si="1"/>
        <v>29.199999999999999</v>
      </c>
      <c r="U83" s="51">
        <f t="shared" si="1"/>
        <v>0</v>
      </c>
      <c r="V83" s="51">
        <f t="shared" si="1"/>
        <v>-23.833333329999999</v>
      </c>
      <c r="W83" s="51">
        <f t="shared" si="1"/>
        <v>-31</v>
      </c>
      <c r="X83" s="51">
        <f t="shared" si="1"/>
        <v>-30</v>
      </c>
      <c r="Y83" s="51">
        <f t="shared" si="1"/>
        <v>-31</v>
      </c>
      <c r="Z83" s="51">
        <f t="shared" si="1"/>
        <v>-31</v>
      </c>
      <c r="AA83" s="51">
        <f t="shared" si="1"/>
        <v>-55</v>
      </c>
      <c r="AB83" s="52">
        <f t="shared" si="1"/>
        <v>-33.75</v>
      </c>
    </row>
    <row r="84" ht="16.5">
      <c r="A84" s="34"/>
      <c r="B84" s="53">
        <v>45546</v>
      </c>
      <c r="C84" s="58">
        <f>SUMIF(E84:AB84,"&gt;0")</f>
        <v>374.11666667000003</v>
      </c>
      <c r="D84" s="59">
        <f>SUMIF(E84:AB84,"&lt;0")</f>
        <v>-231.11666667</v>
      </c>
      <c r="E84" s="71">
        <f t="shared" si="1"/>
        <v>-25</v>
      </c>
      <c r="F84" s="51">
        <f t="shared" si="1"/>
        <v>-25</v>
      </c>
      <c r="G84" s="51">
        <f t="shared" si="1"/>
        <v>-20.5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22.550000000000001</v>
      </c>
      <c r="M84" s="51">
        <f t="shared" si="1"/>
        <v>58.333333330000002</v>
      </c>
      <c r="N84" s="51">
        <f t="shared" si="1"/>
        <v>43</v>
      </c>
      <c r="O84" s="51">
        <f t="shared" si="1"/>
        <v>54.666666669999998</v>
      </c>
      <c r="P84" s="51">
        <f t="shared" si="1"/>
        <v>89.333333330000002</v>
      </c>
      <c r="Q84" s="51">
        <f t="shared" si="1"/>
        <v>73</v>
      </c>
      <c r="R84" s="51">
        <f t="shared" si="1"/>
        <v>33.233333339999994</v>
      </c>
      <c r="S84" s="51">
        <f t="shared" si="1"/>
        <v>-37</v>
      </c>
      <c r="T84" s="51">
        <f t="shared" si="1"/>
        <v>-37.899999999999999</v>
      </c>
      <c r="U84" s="51">
        <f t="shared" si="1"/>
        <v>-26</v>
      </c>
      <c r="V84" s="51">
        <f t="shared" si="1"/>
        <v>-2</v>
      </c>
      <c r="W84" s="51">
        <f t="shared" si="1"/>
        <v>-2</v>
      </c>
      <c r="X84" s="51">
        <f t="shared" si="1"/>
        <v>-0.71666666999999995</v>
      </c>
      <c r="Y84" s="51">
        <f t="shared" si="1"/>
        <v>-1</v>
      </c>
      <c r="Z84" s="51">
        <f t="shared" si="1"/>
        <v>-2</v>
      </c>
      <c r="AA84" s="51">
        <f t="shared" si="1"/>
        <v>-26</v>
      </c>
      <c r="AB84" s="52">
        <f t="shared" si="1"/>
        <v>-26</v>
      </c>
    </row>
    <row r="85" ht="16.5">
      <c r="A85" s="34"/>
      <c r="B85" s="53">
        <v>45547</v>
      </c>
      <c r="C85" s="58">
        <f>SUMIF(E85:AB85,"&gt;0")</f>
        <v>102.76666667000001</v>
      </c>
      <c r="D85" s="59">
        <f>SUMIF(E85:AB85,"&lt;0")</f>
        <v>-174.84999999999999</v>
      </c>
      <c r="E85" s="71">
        <f t="shared" si="1"/>
        <v>-7.3499999999999996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25.5</v>
      </c>
      <c r="M85" s="51">
        <f t="shared" si="1"/>
        <v>34</v>
      </c>
      <c r="N85" s="51">
        <f t="shared" si="1"/>
        <v>35.266666669999999</v>
      </c>
      <c r="O85" s="51">
        <f t="shared" si="1"/>
        <v>8</v>
      </c>
      <c r="P85" s="51">
        <f t="shared" si="1"/>
        <v>0</v>
      </c>
      <c r="Q85" s="51">
        <f t="shared" si="1"/>
        <v>-16.466666669999999</v>
      </c>
      <c r="R85" s="51">
        <f t="shared" si="1"/>
        <v>-26</v>
      </c>
      <c r="S85" s="51">
        <f t="shared" si="1"/>
        <v>-26</v>
      </c>
      <c r="T85" s="51">
        <f t="shared" ref="T85:AB85" si="2">T15+T50</f>
        <v>-40</v>
      </c>
      <c r="U85" s="51">
        <f t="shared" si="2"/>
        <v>-23</v>
      </c>
      <c r="V85" s="51">
        <f t="shared" si="2"/>
        <v>-23</v>
      </c>
      <c r="W85" s="51">
        <f t="shared" si="2"/>
        <v>-13.03333333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45548</v>
      </c>
      <c r="C86" s="58">
        <f>SUMIF(E86:AB86,"&gt;0")</f>
        <v>706.23333333000005</v>
      </c>
      <c r="D86" s="59">
        <f>SUMIF(E86:AB86,"&lt;0")</f>
        <v>-100.16666667</v>
      </c>
      <c r="E86" s="71">
        <f t="shared" ref="E86:AB96" si="3">E16+E51</f>
        <v>0</v>
      </c>
      <c r="F86" s="51">
        <f t="shared" si="3"/>
        <v>0</v>
      </c>
      <c r="G86" s="51">
        <f t="shared" si="3"/>
        <v>-3.75</v>
      </c>
      <c r="H86" s="51">
        <f t="shared" si="3"/>
        <v>-25</v>
      </c>
      <c r="I86" s="51">
        <f t="shared" si="3"/>
        <v>-25</v>
      </c>
      <c r="J86" s="51">
        <f t="shared" si="3"/>
        <v>-20.416666670000001</v>
      </c>
      <c r="K86" s="51">
        <f t="shared" si="3"/>
        <v>0</v>
      </c>
      <c r="L86" s="51">
        <f t="shared" si="3"/>
        <v>20.350000000000001</v>
      </c>
      <c r="M86" s="51">
        <f t="shared" si="3"/>
        <v>74.599999999999994</v>
      </c>
      <c r="N86" s="51">
        <f t="shared" si="3"/>
        <v>130.73333332999999</v>
      </c>
      <c r="O86" s="51">
        <f t="shared" si="3"/>
        <v>146</v>
      </c>
      <c r="P86" s="51">
        <f t="shared" si="3"/>
        <v>97.033333339999999</v>
      </c>
      <c r="Q86" s="51">
        <f t="shared" si="3"/>
        <v>-26</v>
      </c>
      <c r="R86" s="51">
        <f t="shared" si="3"/>
        <v>30.783333330000001</v>
      </c>
      <c r="S86" s="51">
        <f t="shared" si="3"/>
        <v>107.93333333</v>
      </c>
      <c r="T86" s="51">
        <f t="shared" si="3"/>
        <v>62.600000000000001</v>
      </c>
      <c r="U86" s="51">
        <f t="shared" si="3"/>
        <v>36.200000000000003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45549</v>
      </c>
      <c r="C87" s="58">
        <f>SUMIF(E87:AB87,"&gt;0")</f>
        <v>298.46666668000006</v>
      </c>
      <c r="D87" s="59">
        <f>SUMIF(E87:AB87,"&lt;0")</f>
        <v>-103.38333333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-13.43333333</v>
      </c>
      <c r="K87" s="51">
        <f t="shared" si="3"/>
        <v>-26</v>
      </c>
      <c r="L87" s="51">
        <f t="shared" si="3"/>
        <v>-11.699999999999999</v>
      </c>
      <c r="M87" s="51">
        <f t="shared" si="3"/>
        <v>3.4666666700000004</v>
      </c>
      <c r="N87" s="51">
        <f t="shared" si="3"/>
        <v>46.666666669999998</v>
      </c>
      <c r="O87" s="51">
        <f t="shared" si="3"/>
        <v>40</v>
      </c>
      <c r="P87" s="51">
        <f t="shared" si="3"/>
        <v>40</v>
      </c>
      <c r="Q87" s="51">
        <f t="shared" si="3"/>
        <v>40</v>
      </c>
      <c r="R87" s="51">
        <f t="shared" si="3"/>
        <v>40</v>
      </c>
      <c r="S87" s="51">
        <f t="shared" si="3"/>
        <v>40</v>
      </c>
      <c r="T87" s="51">
        <f t="shared" si="3"/>
        <v>40</v>
      </c>
      <c r="U87" s="51">
        <f t="shared" si="3"/>
        <v>8.3333333399999994</v>
      </c>
      <c r="V87" s="51">
        <f t="shared" si="3"/>
        <v>-36</v>
      </c>
      <c r="W87" s="51">
        <f t="shared" si="3"/>
        <v>-16.25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45550</v>
      </c>
      <c r="C88" s="58">
        <f>SUMIF(E88:AB88,"&gt;0")</f>
        <v>406.54999998999995</v>
      </c>
      <c r="D88" s="59">
        <f>SUMIF(E88:AB88,"&lt;0")</f>
        <v>-166.93333334000002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-13.866666670000001</v>
      </c>
      <c r="M88" s="51">
        <f t="shared" si="3"/>
        <v>-45</v>
      </c>
      <c r="N88" s="51">
        <f t="shared" si="3"/>
        <v>-55</v>
      </c>
      <c r="O88" s="51">
        <f t="shared" si="3"/>
        <v>-47</v>
      </c>
      <c r="P88" s="51">
        <f t="shared" si="3"/>
        <v>32</v>
      </c>
      <c r="Q88" s="51">
        <f t="shared" si="3"/>
        <v>7.3833333300000001</v>
      </c>
      <c r="R88" s="51">
        <f t="shared" si="3"/>
        <v>-3.1500000000000004</v>
      </c>
      <c r="S88" s="51">
        <f t="shared" si="3"/>
        <v>85.799999999999997</v>
      </c>
      <c r="T88" s="51">
        <f t="shared" si="3"/>
        <v>118.90000000000001</v>
      </c>
      <c r="U88" s="51">
        <f t="shared" si="3"/>
        <v>93.599999999999994</v>
      </c>
      <c r="V88" s="51">
        <f t="shared" si="3"/>
        <v>37.433333330000004</v>
      </c>
      <c r="W88" s="51">
        <f t="shared" si="3"/>
        <v>21</v>
      </c>
      <c r="X88" s="51">
        <f t="shared" si="3"/>
        <v>2</v>
      </c>
      <c r="Y88" s="51">
        <f t="shared" si="3"/>
        <v>0</v>
      </c>
      <c r="Z88" s="51">
        <f t="shared" si="3"/>
        <v>8.43333333</v>
      </c>
      <c r="AA88" s="51">
        <f t="shared" si="3"/>
        <v>0</v>
      </c>
      <c r="AB88" s="52">
        <f t="shared" si="3"/>
        <v>-2.9166666700000001</v>
      </c>
    </row>
    <row r="89" ht="16.5">
      <c r="A89" s="34"/>
      <c r="B89" s="53">
        <v>45551</v>
      </c>
      <c r="C89" s="58">
        <f>SUMIF(E89:AB89,"&gt;0")</f>
        <v>22.766666669999999</v>
      </c>
      <c r="D89" s="59">
        <f>SUMIF(E89:AB89,"&lt;0")</f>
        <v>-197.69999999999999</v>
      </c>
      <c r="E89" s="71">
        <f t="shared" si="3"/>
        <v>-22</v>
      </c>
      <c r="F89" s="51">
        <f t="shared" si="3"/>
        <v>0</v>
      </c>
      <c r="G89" s="51">
        <f t="shared" si="3"/>
        <v>-13.5</v>
      </c>
      <c r="H89" s="51">
        <f t="shared" si="3"/>
        <v>-25.5</v>
      </c>
      <c r="I89" s="51">
        <f t="shared" si="3"/>
        <v>0</v>
      </c>
      <c r="J89" s="51">
        <f t="shared" si="3"/>
        <v>0</v>
      </c>
      <c r="K89" s="51">
        <f t="shared" si="3"/>
        <v>1.06666667</v>
      </c>
      <c r="L89" s="51">
        <f t="shared" si="3"/>
        <v>2</v>
      </c>
      <c r="M89" s="51">
        <f t="shared" si="3"/>
        <v>1.1000000000000001</v>
      </c>
      <c r="N89" s="51">
        <f t="shared" si="3"/>
        <v>-34.700000000000003</v>
      </c>
      <c r="O89" s="51">
        <f t="shared" si="3"/>
        <v>-51</v>
      </c>
      <c r="P89" s="51">
        <f t="shared" si="3"/>
        <v>-51</v>
      </c>
      <c r="Q89" s="51">
        <f t="shared" si="3"/>
        <v>0</v>
      </c>
      <c r="R89" s="51">
        <f t="shared" si="3"/>
        <v>0</v>
      </c>
      <c r="S89" s="51">
        <f t="shared" si="3"/>
        <v>1.6000000000000001</v>
      </c>
      <c r="T89" s="51">
        <f t="shared" si="3"/>
        <v>2</v>
      </c>
      <c r="U89" s="51">
        <f t="shared" si="3"/>
        <v>2</v>
      </c>
      <c r="V89" s="51">
        <f t="shared" si="3"/>
        <v>2</v>
      </c>
      <c r="W89" s="51">
        <f t="shared" si="3"/>
        <v>2</v>
      </c>
      <c r="X89" s="51">
        <f t="shared" si="3"/>
        <v>1</v>
      </c>
      <c r="Y89" s="51">
        <f t="shared" si="3"/>
        <v>2</v>
      </c>
      <c r="Z89" s="51">
        <f t="shared" si="3"/>
        <v>2</v>
      </c>
      <c r="AA89" s="51">
        <f t="shared" si="3"/>
        <v>2</v>
      </c>
      <c r="AB89" s="52">
        <f t="shared" si="3"/>
        <v>2</v>
      </c>
    </row>
    <row r="90" ht="16.5">
      <c r="A90" s="34"/>
      <c r="B90" s="53">
        <v>45552</v>
      </c>
      <c r="C90" s="58">
        <f>SUMIF(E90:AB90,"&gt;0")</f>
        <v>34.599999999999994</v>
      </c>
      <c r="D90" s="59">
        <f>SUMIF(E90:AB90,"&lt;0")</f>
        <v>-30.800000000000001</v>
      </c>
      <c r="E90" s="71">
        <f t="shared" si="3"/>
        <v>2</v>
      </c>
      <c r="F90" s="51">
        <f t="shared" si="3"/>
        <v>2</v>
      </c>
      <c r="G90" s="51">
        <f t="shared" si="3"/>
        <v>2</v>
      </c>
      <c r="H90" s="51">
        <f t="shared" si="3"/>
        <v>2</v>
      </c>
      <c r="I90" s="51">
        <f t="shared" si="3"/>
        <v>2</v>
      </c>
      <c r="J90" s="51">
        <f t="shared" si="3"/>
        <v>2</v>
      </c>
      <c r="K90" s="51">
        <f t="shared" si="3"/>
        <v>2</v>
      </c>
      <c r="L90" s="51">
        <f t="shared" si="3"/>
        <v>2</v>
      </c>
      <c r="M90" s="51">
        <f t="shared" si="3"/>
        <v>0</v>
      </c>
      <c r="N90" s="51">
        <f t="shared" si="3"/>
        <v>0</v>
      </c>
      <c r="O90" s="51">
        <f t="shared" si="3"/>
        <v>-30.800000000000001</v>
      </c>
      <c r="P90" s="51">
        <f t="shared" si="3"/>
        <v>1.56666667</v>
      </c>
      <c r="Q90" s="51">
        <f t="shared" si="3"/>
        <v>2</v>
      </c>
      <c r="R90" s="51">
        <f t="shared" si="3"/>
        <v>2</v>
      </c>
      <c r="S90" s="51">
        <f t="shared" si="3"/>
        <v>0</v>
      </c>
      <c r="T90" s="51">
        <f t="shared" si="3"/>
        <v>0.90000000000000002</v>
      </c>
      <c r="U90" s="51">
        <f t="shared" si="3"/>
        <v>0</v>
      </c>
      <c r="V90" s="51">
        <f t="shared" si="3"/>
        <v>1.1333333299999999</v>
      </c>
      <c r="W90" s="51">
        <f t="shared" si="3"/>
        <v>2</v>
      </c>
      <c r="X90" s="51">
        <f t="shared" si="3"/>
        <v>1</v>
      </c>
      <c r="Y90" s="51">
        <f t="shared" si="3"/>
        <v>2</v>
      </c>
      <c r="Z90" s="51">
        <f t="shared" si="3"/>
        <v>2</v>
      </c>
      <c r="AA90" s="51">
        <f t="shared" si="3"/>
        <v>2</v>
      </c>
      <c r="AB90" s="52">
        <f t="shared" si="3"/>
        <v>2</v>
      </c>
    </row>
    <row r="91" ht="16.5">
      <c r="A91" s="34"/>
      <c r="B91" s="53">
        <v>45553</v>
      </c>
      <c r="C91" s="58">
        <f>SUMIF(E91:AB91,"&gt;0")</f>
        <v>149.11666665999996</v>
      </c>
      <c r="D91" s="59">
        <f>SUMIF(E91:AB91,"&lt;0")</f>
        <v>-16.25</v>
      </c>
      <c r="E91" s="71">
        <f t="shared" si="3"/>
        <v>36.733333330000001</v>
      </c>
      <c r="F91" s="51">
        <f t="shared" si="3"/>
        <v>23</v>
      </c>
      <c r="G91" s="51">
        <f t="shared" si="3"/>
        <v>18.833333329999999</v>
      </c>
      <c r="H91" s="51">
        <f t="shared" si="3"/>
        <v>7</v>
      </c>
      <c r="I91" s="51">
        <f t="shared" si="3"/>
        <v>-16.25</v>
      </c>
      <c r="J91" s="51">
        <f t="shared" si="3"/>
        <v>0</v>
      </c>
      <c r="K91" s="51">
        <f t="shared" si="3"/>
        <v>0</v>
      </c>
      <c r="L91" s="51">
        <f t="shared" si="3"/>
        <v>1.1333333299999999</v>
      </c>
      <c r="M91" s="51">
        <f t="shared" si="3"/>
        <v>2</v>
      </c>
      <c r="N91" s="51">
        <f t="shared" si="3"/>
        <v>2</v>
      </c>
      <c r="O91" s="51">
        <f t="shared" si="3"/>
        <v>2</v>
      </c>
      <c r="P91" s="51">
        <f t="shared" si="3"/>
        <v>2</v>
      </c>
      <c r="Q91" s="51">
        <f t="shared" si="3"/>
        <v>2</v>
      </c>
      <c r="R91" s="51">
        <f t="shared" si="3"/>
        <v>2</v>
      </c>
      <c r="S91" s="51">
        <f t="shared" si="3"/>
        <v>2</v>
      </c>
      <c r="T91" s="51">
        <f t="shared" si="3"/>
        <v>2</v>
      </c>
      <c r="U91" s="51">
        <f t="shared" si="3"/>
        <v>2</v>
      </c>
      <c r="V91" s="51">
        <f t="shared" si="3"/>
        <v>15.71666667</v>
      </c>
      <c r="W91" s="51">
        <f t="shared" si="3"/>
        <v>23</v>
      </c>
      <c r="X91" s="51">
        <f t="shared" si="3"/>
        <v>1</v>
      </c>
      <c r="Y91" s="51">
        <f t="shared" si="3"/>
        <v>2</v>
      </c>
      <c r="Z91" s="51">
        <f t="shared" si="3"/>
        <v>2</v>
      </c>
      <c r="AA91" s="51">
        <f t="shared" si="3"/>
        <v>0</v>
      </c>
      <c r="AB91" s="52">
        <f t="shared" si="3"/>
        <v>0.69999999999999996</v>
      </c>
    </row>
    <row r="92" ht="16.5">
      <c r="A92" s="34"/>
      <c r="B92" s="53">
        <v>45554</v>
      </c>
      <c r="C92" s="58">
        <f>SUMIF(E92:AB92,"&gt;0")</f>
        <v>171.05000000000001</v>
      </c>
      <c r="D92" s="59">
        <f>SUMIF(E92:AB92,"&lt;0")</f>
        <v>0</v>
      </c>
      <c r="E92" s="71">
        <f t="shared" si="3"/>
        <v>25.600000000000001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23</v>
      </c>
      <c r="O92" s="51">
        <f t="shared" si="3"/>
        <v>26.949999999999999</v>
      </c>
      <c r="P92" s="51">
        <f t="shared" si="3"/>
        <v>0</v>
      </c>
      <c r="Q92" s="51">
        <f t="shared" si="3"/>
        <v>0.63333333000000003</v>
      </c>
      <c r="R92" s="51">
        <f t="shared" si="3"/>
        <v>2</v>
      </c>
      <c r="S92" s="51">
        <f t="shared" si="3"/>
        <v>1.56666667</v>
      </c>
      <c r="T92" s="51">
        <f t="shared" si="3"/>
        <v>31</v>
      </c>
      <c r="U92" s="51">
        <f t="shared" si="3"/>
        <v>23</v>
      </c>
      <c r="V92" s="51">
        <f t="shared" si="3"/>
        <v>21</v>
      </c>
      <c r="W92" s="51">
        <f t="shared" si="3"/>
        <v>11</v>
      </c>
      <c r="X92" s="51">
        <f t="shared" si="3"/>
        <v>1.3</v>
      </c>
      <c r="Y92" s="51">
        <f t="shared" si="3"/>
        <v>2</v>
      </c>
      <c r="Z92" s="51">
        <f t="shared" si="3"/>
        <v>2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45555</v>
      </c>
      <c r="C93" s="58">
        <f>SUMIF(E93:AB93,"&gt;0")</f>
        <v>154.90000000000001</v>
      </c>
      <c r="D93" s="59">
        <f>SUMIF(E93:AB93,"&lt;0")</f>
        <v>-30.733333339999998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15.949999999999999</v>
      </c>
      <c r="I93" s="51">
        <f t="shared" si="3"/>
        <v>20</v>
      </c>
      <c r="J93" s="51">
        <f t="shared" si="3"/>
        <v>5.25</v>
      </c>
      <c r="K93" s="51">
        <f t="shared" si="3"/>
        <v>6.9000000000000004</v>
      </c>
      <c r="L93" s="51">
        <f t="shared" si="3"/>
        <v>0.80000000000000004</v>
      </c>
      <c r="M93" s="51">
        <f t="shared" si="3"/>
        <v>2</v>
      </c>
      <c r="N93" s="51">
        <f t="shared" si="3"/>
        <v>23</v>
      </c>
      <c r="O93" s="51">
        <f t="shared" si="3"/>
        <v>27</v>
      </c>
      <c r="P93" s="51">
        <f t="shared" si="3"/>
        <v>2</v>
      </c>
      <c r="Q93" s="51">
        <f t="shared" si="3"/>
        <v>2</v>
      </c>
      <c r="R93" s="51">
        <f t="shared" si="3"/>
        <v>-7.6666666699999997</v>
      </c>
      <c r="S93" s="51">
        <f t="shared" si="3"/>
        <v>-16</v>
      </c>
      <c r="T93" s="51">
        <f t="shared" si="3"/>
        <v>-7.06666667</v>
      </c>
      <c r="U93" s="51">
        <f t="shared" si="3"/>
        <v>2</v>
      </c>
      <c r="V93" s="51">
        <f t="shared" si="3"/>
        <v>23</v>
      </c>
      <c r="W93" s="51">
        <f t="shared" si="3"/>
        <v>23</v>
      </c>
      <c r="X93" s="51">
        <f t="shared" si="3"/>
        <v>2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45556</v>
      </c>
      <c r="C94" s="58">
        <f>SUMIF(E94:AB94,"&gt;0")</f>
        <v>35.25</v>
      </c>
      <c r="D94" s="59">
        <f>SUMIF(E94:AB94,"&lt;0")</f>
        <v>-110.83333334</v>
      </c>
      <c r="E94" s="71">
        <f t="shared" si="3"/>
        <v>27</v>
      </c>
      <c r="F94" s="51">
        <f t="shared" si="3"/>
        <v>8.25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-12.766666669999999</v>
      </c>
      <c r="N94" s="51">
        <f t="shared" si="3"/>
        <v>-25.783333330000001</v>
      </c>
      <c r="O94" s="51">
        <f t="shared" si="3"/>
        <v>-16</v>
      </c>
      <c r="P94" s="51">
        <f t="shared" si="3"/>
        <v>-1</v>
      </c>
      <c r="Q94" s="51">
        <f t="shared" si="3"/>
        <v>-1</v>
      </c>
      <c r="R94" s="51">
        <f t="shared" si="3"/>
        <v>-1</v>
      </c>
      <c r="S94" s="51">
        <f t="shared" si="3"/>
        <v>-1</v>
      </c>
      <c r="T94" s="51">
        <f t="shared" si="3"/>
        <v>-16</v>
      </c>
      <c r="U94" s="51">
        <f t="shared" si="3"/>
        <v>-16.466666669999999</v>
      </c>
      <c r="V94" s="51">
        <f t="shared" si="3"/>
        <v>-19.050000000000001</v>
      </c>
      <c r="W94" s="51">
        <f t="shared" si="3"/>
        <v>-0.76666666999999999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45557</v>
      </c>
      <c r="C95" s="58">
        <f>SUMIF(E95:AB95,"&gt;0")</f>
        <v>373.28333332999995</v>
      </c>
      <c r="D95" s="59">
        <f>SUMIF(E95:AB95,"&lt;0")</f>
        <v>-78.416666669999998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138.65000000000001</v>
      </c>
      <c r="K95" s="51">
        <f t="shared" si="3"/>
        <v>141</v>
      </c>
      <c r="L95" s="51">
        <f t="shared" si="3"/>
        <v>2</v>
      </c>
      <c r="M95" s="51">
        <f t="shared" si="3"/>
        <v>36</v>
      </c>
      <c r="N95" s="51">
        <f t="shared" si="3"/>
        <v>2</v>
      </c>
      <c r="O95" s="51">
        <f t="shared" si="3"/>
        <v>-0.41666667000000002</v>
      </c>
      <c r="P95" s="51">
        <f t="shared" si="3"/>
        <v>-1</v>
      </c>
      <c r="Q95" s="51">
        <f t="shared" si="3"/>
        <v>-1</v>
      </c>
      <c r="R95" s="51">
        <f t="shared" si="3"/>
        <v>-1</v>
      </c>
      <c r="S95" s="51">
        <f t="shared" si="3"/>
        <v>-1</v>
      </c>
      <c r="T95" s="51">
        <f t="shared" si="3"/>
        <v>-1</v>
      </c>
      <c r="U95" s="51">
        <f t="shared" si="3"/>
        <v>-26</v>
      </c>
      <c r="V95" s="51">
        <f t="shared" si="3"/>
        <v>-47</v>
      </c>
      <c r="W95" s="51">
        <f t="shared" si="3"/>
        <v>0.90000000000000002</v>
      </c>
      <c r="X95" s="51">
        <f t="shared" si="3"/>
        <v>2</v>
      </c>
      <c r="Y95" s="51">
        <f t="shared" si="3"/>
        <v>2</v>
      </c>
      <c r="Z95" s="51">
        <f t="shared" si="3"/>
        <v>2</v>
      </c>
      <c r="AA95" s="51">
        <f t="shared" si="3"/>
        <v>28</v>
      </c>
      <c r="AB95" s="52">
        <f t="shared" si="3"/>
        <v>18.733333330000001</v>
      </c>
    </row>
    <row r="96" ht="16.5">
      <c r="A96" s="34"/>
      <c r="B96" s="53">
        <v>45558</v>
      </c>
      <c r="C96" s="58">
        <f>SUMIF(E96:AB96,"&gt;0")</f>
        <v>100</v>
      </c>
      <c r="D96" s="59">
        <f>SUMIF(E96:AB96,"&lt;0")</f>
        <v>-203.21666667000002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8.0166666699999993</v>
      </c>
      <c r="I96" s="51">
        <f t="shared" si="3"/>
        <v>21</v>
      </c>
      <c r="J96" s="51">
        <f t="shared" si="3"/>
        <v>1</v>
      </c>
      <c r="K96" s="51">
        <f t="shared" si="3"/>
        <v>18.233333330000001</v>
      </c>
      <c r="L96" s="51">
        <f t="shared" si="3"/>
        <v>2</v>
      </c>
      <c r="M96" s="51">
        <f t="shared" si="3"/>
        <v>2</v>
      </c>
      <c r="N96" s="51">
        <f t="shared" si="3"/>
        <v>-7.7999999999999998</v>
      </c>
      <c r="O96" s="51">
        <f t="shared" si="3"/>
        <v>-26</v>
      </c>
      <c r="P96" s="51">
        <f t="shared" si="3"/>
        <v>-26</v>
      </c>
      <c r="Q96" s="51">
        <f t="shared" si="3"/>
        <v>-26</v>
      </c>
      <c r="R96" s="51">
        <f t="shared" si="3"/>
        <v>-26</v>
      </c>
      <c r="S96" s="51">
        <f t="shared" si="3"/>
        <v>-26</v>
      </c>
      <c r="T96" s="51">
        <f t="shared" ref="T96:AB96" si="4">T26+T61</f>
        <v>-26</v>
      </c>
      <c r="U96" s="51">
        <f t="shared" si="4"/>
        <v>-26</v>
      </c>
      <c r="V96" s="51">
        <f t="shared" si="4"/>
        <v>-13.41666667</v>
      </c>
      <c r="W96" s="51">
        <f t="shared" si="4"/>
        <v>45.733333330000001</v>
      </c>
      <c r="X96" s="51">
        <f t="shared" si="4"/>
        <v>0</v>
      </c>
      <c r="Y96" s="51">
        <f t="shared" si="4"/>
        <v>1.56666667</v>
      </c>
      <c r="Z96" s="51">
        <f t="shared" si="4"/>
        <v>0</v>
      </c>
      <c r="AA96" s="51">
        <f t="shared" si="4"/>
        <v>0</v>
      </c>
      <c r="AB96" s="52">
        <f t="shared" si="4"/>
        <v>0.45000000000000001</v>
      </c>
    </row>
    <row r="97" ht="16.5">
      <c r="A97" s="34"/>
      <c r="B97" s="53">
        <v>45559</v>
      </c>
      <c r="C97" s="58">
        <f>SUMIF(E97:AB97,"&gt;0")</f>
        <v>100.13333335000002</v>
      </c>
      <c r="D97" s="59">
        <f>SUMIF(E97:AB97,"&lt;0")</f>
        <v>0</v>
      </c>
      <c r="E97" s="71">
        <f t="shared" ref="E97:AB104" si="5">E27+E62</f>
        <v>12.266666669999999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6.5166666700000002</v>
      </c>
      <c r="L97" s="51">
        <f t="shared" si="5"/>
        <v>23</v>
      </c>
      <c r="M97" s="51">
        <f t="shared" si="5"/>
        <v>1.1499999999999999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2.6666666700000001</v>
      </c>
      <c r="S97" s="51">
        <f t="shared" si="5"/>
        <v>32</v>
      </c>
      <c r="T97" s="51">
        <f t="shared" si="5"/>
        <v>0</v>
      </c>
      <c r="U97" s="51">
        <f t="shared" si="5"/>
        <v>0</v>
      </c>
      <c r="V97" s="51">
        <f t="shared" si="5"/>
        <v>1.26666667</v>
      </c>
      <c r="W97" s="51">
        <f t="shared" si="5"/>
        <v>2</v>
      </c>
      <c r="X97" s="51">
        <f t="shared" si="5"/>
        <v>2</v>
      </c>
      <c r="Y97" s="51">
        <f t="shared" si="5"/>
        <v>2</v>
      </c>
      <c r="Z97" s="51">
        <f t="shared" si="5"/>
        <v>2</v>
      </c>
      <c r="AA97" s="51">
        <f t="shared" si="5"/>
        <v>1</v>
      </c>
      <c r="AB97" s="52">
        <f t="shared" si="5"/>
        <v>12.266666669999999</v>
      </c>
    </row>
    <row r="98" ht="16.5">
      <c r="A98" s="34"/>
      <c r="B98" s="53">
        <v>45560</v>
      </c>
      <c r="C98" s="58">
        <f>SUMIF(E98:AB98,"&gt;0")</f>
        <v>143.08333333000002</v>
      </c>
      <c r="D98" s="59">
        <f>SUMIF(E98:AB98,"&lt;0")</f>
        <v>-98.650000000000006</v>
      </c>
      <c r="E98" s="71">
        <f t="shared" si="5"/>
        <v>6.9666666700000004</v>
      </c>
      <c r="F98" s="51">
        <f t="shared" si="5"/>
        <v>17.600000000000001</v>
      </c>
      <c r="G98" s="51">
        <f t="shared" si="5"/>
        <v>0</v>
      </c>
      <c r="H98" s="51">
        <f t="shared" si="5"/>
        <v>0</v>
      </c>
      <c r="I98" s="51">
        <f t="shared" si="5"/>
        <v>-11.25</v>
      </c>
      <c r="J98" s="51">
        <f t="shared" si="5"/>
        <v>-10.83333333</v>
      </c>
      <c r="K98" s="51">
        <f t="shared" si="5"/>
        <v>11</v>
      </c>
      <c r="L98" s="51">
        <f t="shared" si="5"/>
        <v>22</v>
      </c>
      <c r="M98" s="51">
        <f t="shared" si="5"/>
        <v>9.18333333</v>
      </c>
      <c r="N98" s="51">
        <f t="shared" si="5"/>
        <v>-26</v>
      </c>
      <c r="O98" s="51">
        <f t="shared" si="5"/>
        <v>-12.56666667</v>
      </c>
      <c r="P98" s="51">
        <f t="shared" si="5"/>
        <v>-26</v>
      </c>
      <c r="Q98" s="51">
        <f t="shared" si="5"/>
        <v>-12</v>
      </c>
      <c r="R98" s="51">
        <f t="shared" si="5"/>
        <v>2</v>
      </c>
      <c r="S98" s="51">
        <f t="shared" si="5"/>
        <v>2</v>
      </c>
      <c r="T98" s="51">
        <f t="shared" si="5"/>
        <v>49.333333330000002</v>
      </c>
      <c r="U98" s="51">
        <f t="shared" si="5"/>
        <v>23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45561</v>
      </c>
      <c r="C99" s="58">
        <f>SUMIF(E99:AB99,"&gt;0")</f>
        <v>1.43333333</v>
      </c>
      <c r="D99" s="59">
        <f>SUMIF(E99:AB99,"&lt;0")</f>
        <v>-64.183333329999996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1.03333333</v>
      </c>
      <c r="M99" s="51">
        <f t="shared" si="5"/>
        <v>0.40000000000000002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-8.5333333299999996</v>
      </c>
      <c r="S99" s="51">
        <f t="shared" si="5"/>
        <v>0</v>
      </c>
      <c r="T99" s="51">
        <f t="shared" si="5"/>
        <v>-12.550000000000001</v>
      </c>
      <c r="U99" s="51">
        <f t="shared" si="5"/>
        <v>-16.466666669999999</v>
      </c>
      <c r="V99" s="51">
        <f t="shared" si="5"/>
        <v>-26.633333329999999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45562</v>
      </c>
      <c r="C100" s="58">
        <f>SUMIF(E100:AB100,"&gt;0")</f>
        <v>13.300000000000001</v>
      </c>
      <c r="D100" s="59">
        <f>SUMIF(E100:AB100,"&lt;0")</f>
        <v>-196.50000001000001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-8.6666666699999997</v>
      </c>
      <c r="K100" s="51">
        <f t="shared" si="5"/>
        <v>-26</v>
      </c>
      <c r="L100" s="51">
        <f t="shared" si="5"/>
        <v>13.300000000000001</v>
      </c>
      <c r="M100" s="51">
        <f t="shared" si="5"/>
        <v>0</v>
      </c>
      <c r="N100" s="51">
        <f t="shared" si="5"/>
        <v>0</v>
      </c>
      <c r="O100" s="51">
        <f t="shared" si="5"/>
        <v>-0.56666667000000004</v>
      </c>
      <c r="P100" s="51">
        <f t="shared" si="5"/>
        <v>-1</v>
      </c>
      <c r="Q100" s="51">
        <f t="shared" si="5"/>
        <v>-0.29999999999999999</v>
      </c>
      <c r="R100" s="51">
        <f t="shared" si="5"/>
        <v>-1</v>
      </c>
      <c r="S100" s="51">
        <f t="shared" si="5"/>
        <v>-1</v>
      </c>
      <c r="T100" s="51">
        <f t="shared" si="5"/>
        <v>-12.5</v>
      </c>
      <c r="U100" s="51">
        <f t="shared" si="5"/>
        <v>-25.516666669999999</v>
      </c>
      <c r="V100" s="51">
        <f t="shared" si="5"/>
        <v>-23.699999999999999</v>
      </c>
      <c r="W100" s="51">
        <f t="shared" si="5"/>
        <v>0</v>
      </c>
      <c r="X100" s="51">
        <f t="shared" si="5"/>
        <v>-10.83333333</v>
      </c>
      <c r="Y100" s="51">
        <f t="shared" si="5"/>
        <v>-25</v>
      </c>
      <c r="Z100" s="51">
        <f t="shared" si="5"/>
        <v>-25</v>
      </c>
      <c r="AA100" s="51">
        <f t="shared" si="5"/>
        <v>-25</v>
      </c>
      <c r="AB100" s="52">
        <f t="shared" si="5"/>
        <v>-10.41666667</v>
      </c>
    </row>
    <row r="101" ht="16.5">
      <c r="A101" s="34"/>
      <c r="B101" s="53">
        <v>45563</v>
      </c>
      <c r="C101" s="58">
        <f>SUMIF(E101:AB101,"&gt;0")</f>
        <v>49.499999990000006</v>
      </c>
      <c r="D101" s="59">
        <f>SUMIF(E101:AB101,"&lt;0")</f>
        <v>-58.333333330000002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-12.133333329999999</v>
      </c>
      <c r="J101" s="51">
        <f t="shared" si="5"/>
        <v>-24.266666669999999</v>
      </c>
      <c r="K101" s="51">
        <f t="shared" si="5"/>
        <v>0</v>
      </c>
      <c r="L101" s="51">
        <f t="shared" si="5"/>
        <v>1.3333333300000001</v>
      </c>
      <c r="M101" s="51">
        <f t="shared" si="5"/>
        <v>-5.2000000000000002</v>
      </c>
      <c r="N101" s="51">
        <f t="shared" si="5"/>
        <v>-11</v>
      </c>
      <c r="O101" s="51">
        <f t="shared" si="5"/>
        <v>-0.23333333000000001</v>
      </c>
      <c r="P101" s="51">
        <f t="shared" si="5"/>
        <v>-1</v>
      </c>
      <c r="Q101" s="51">
        <f t="shared" si="5"/>
        <v>-1</v>
      </c>
      <c r="R101" s="51">
        <f t="shared" si="5"/>
        <v>-0.76666666999999999</v>
      </c>
      <c r="S101" s="51">
        <f t="shared" si="5"/>
        <v>0.33333332999999998</v>
      </c>
      <c r="T101" s="51">
        <f t="shared" si="5"/>
        <v>0</v>
      </c>
      <c r="U101" s="51">
        <f t="shared" si="5"/>
        <v>2</v>
      </c>
      <c r="V101" s="51">
        <f t="shared" si="5"/>
        <v>22</v>
      </c>
      <c r="W101" s="51">
        <f t="shared" si="5"/>
        <v>22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1.8333333300000001</v>
      </c>
      <c r="AB101" s="52">
        <f t="shared" si="5"/>
        <v>-2.7333333300000007</v>
      </c>
    </row>
    <row r="102" ht="16.5">
      <c r="A102" s="34"/>
      <c r="B102" s="53">
        <v>45564</v>
      </c>
      <c r="C102" s="58">
        <f>SUMIF(E102:AB102,"&gt;0")</f>
        <v>65.133333340000007</v>
      </c>
      <c r="D102" s="59">
        <f>SUMIF(E102:AB102,"&lt;0")</f>
        <v>-61.816666659999996</v>
      </c>
      <c r="E102" s="71">
        <f t="shared" si="5"/>
        <v>-22.083333329999999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13.5</v>
      </c>
      <c r="M102" s="51">
        <f t="shared" si="5"/>
        <v>45.049999999999997</v>
      </c>
      <c r="N102" s="51">
        <f t="shared" si="5"/>
        <v>0</v>
      </c>
      <c r="O102" s="51">
        <f t="shared" si="5"/>
        <v>0</v>
      </c>
      <c r="P102" s="51">
        <f t="shared" si="5"/>
        <v>0.65000000000000002</v>
      </c>
      <c r="Q102" s="51">
        <f t="shared" si="5"/>
        <v>1</v>
      </c>
      <c r="R102" s="51">
        <f t="shared" si="5"/>
        <v>1</v>
      </c>
      <c r="S102" s="51">
        <f t="shared" si="5"/>
        <v>0</v>
      </c>
      <c r="T102" s="51">
        <f t="shared" si="5"/>
        <v>0</v>
      </c>
      <c r="U102" s="51">
        <f t="shared" si="5"/>
        <v>-14.733333330000001</v>
      </c>
      <c r="V102" s="51">
        <f t="shared" si="5"/>
        <v>-25</v>
      </c>
      <c r="W102" s="51">
        <f t="shared" si="5"/>
        <v>0.73333333999999972</v>
      </c>
      <c r="X102" s="51">
        <f t="shared" si="5"/>
        <v>1.2</v>
      </c>
      <c r="Y102" s="51">
        <f t="shared" si="5"/>
        <v>2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45565</v>
      </c>
      <c r="C103" s="58">
        <f>SUMIF(E103:AB103,"&gt;0")</f>
        <v>69.233333329999994</v>
      </c>
      <c r="D103" s="59">
        <f>SUMIF(E103:AB103,"&lt;0")</f>
        <v>-209.80000000999999</v>
      </c>
      <c r="E103" s="71">
        <f t="shared" si="5"/>
        <v>-8.6666666699999997</v>
      </c>
      <c r="F103" s="51">
        <f t="shared" si="5"/>
        <v>-11</v>
      </c>
      <c r="G103" s="51">
        <f t="shared" si="5"/>
        <v>-11</v>
      </c>
      <c r="H103" s="51">
        <f t="shared" si="5"/>
        <v>-11</v>
      </c>
      <c r="I103" s="51">
        <f t="shared" si="5"/>
        <v>-11</v>
      </c>
      <c r="J103" s="51">
        <f t="shared" si="5"/>
        <v>-26</v>
      </c>
      <c r="K103" s="51">
        <f t="shared" si="5"/>
        <v>-13.866666670000001</v>
      </c>
      <c r="L103" s="51">
        <f t="shared" si="5"/>
        <v>23.233333330000001</v>
      </c>
      <c r="M103" s="51">
        <f t="shared" si="5"/>
        <v>0</v>
      </c>
      <c r="N103" s="51">
        <f t="shared" si="5"/>
        <v>-13.41666667</v>
      </c>
      <c r="O103" s="51">
        <f t="shared" si="5"/>
        <v>-11</v>
      </c>
      <c r="P103" s="51">
        <f t="shared" si="5"/>
        <v>-1</v>
      </c>
      <c r="Q103" s="51">
        <f t="shared" si="5"/>
        <v>-1</v>
      </c>
      <c r="R103" s="51">
        <f t="shared" si="5"/>
        <v>-1</v>
      </c>
      <c r="S103" s="51">
        <f t="shared" si="5"/>
        <v>-11</v>
      </c>
      <c r="T103" s="51">
        <f t="shared" si="5"/>
        <v>-26</v>
      </c>
      <c r="U103" s="51">
        <f t="shared" si="5"/>
        <v>-26</v>
      </c>
      <c r="V103" s="51">
        <f t="shared" si="5"/>
        <v>-26</v>
      </c>
      <c r="W103" s="51">
        <f t="shared" si="5"/>
        <v>-0.84999999999999964</v>
      </c>
      <c r="X103" s="51">
        <f t="shared" si="5"/>
        <v>2</v>
      </c>
      <c r="Y103" s="51">
        <f t="shared" si="5"/>
        <v>2</v>
      </c>
      <c r="Z103" s="51">
        <f t="shared" si="5"/>
        <v>21</v>
      </c>
      <c r="AA103" s="51">
        <f t="shared" si="5"/>
        <v>21</v>
      </c>
      <c r="AB103" s="52">
        <f t="shared" si="5"/>
        <v>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45536</v>
      </c>
      <c r="C4" s="48">
        <f>SUM(E4:AB4)</f>
        <v>676.85900000000004</v>
      </c>
      <c r="D4" s="49"/>
      <c r="E4" s="60">
        <v>4.6840000000000002</v>
      </c>
      <c r="F4" s="68">
        <v>-19.058</v>
      </c>
      <c r="G4" s="68">
        <v>26.939</v>
      </c>
      <c r="H4" s="68">
        <v>39.390000000000001</v>
      </c>
      <c r="I4" s="68">
        <v>70.272000000000006</v>
      </c>
      <c r="J4" s="68">
        <v>26.257999999999999</v>
      </c>
      <c r="K4" s="68">
        <v>10.371</v>
      </c>
      <c r="L4" s="68">
        <v>20.634</v>
      </c>
      <c r="M4" s="68">
        <v>58.116999999999997</v>
      </c>
      <c r="N4" s="68">
        <v>45.804000000000002</v>
      </c>
      <c r="O4" s="68">
        <v>55.600000000000001</v>
      </c>
      <c r="P4" s="68">
        <v>42.930999999999997</v>
      </c>
      <c r="Q4" s="68">
        <v>42.225000000000001</v>
      </c>
      <c r="R4" s="69">
        <v>61.744</v>
      </c>
      <c r="S4" s="70">
        <v>20.407</v>
      </c>
      <c r="T4" s="51">
        <v>39.212000000000003</v>
      </c>
      <c r="U4" s="51">
        <v>-11.696</v>
      </c>
      <c r="V4" s="51">
        <v>2.8239999999999998</v>
      </c>
      <c r="W4" s="51">
        <v>36.899000000000001</v>
      </c>
      <c r="X4" s="51">
        <v>37.999000000000002</v>
      </c>
      <c r="Y4" s="51">
        <v>47.234000000000002</v>
      </c>
      <c r="Z4" s="51">
        <v>23.363</v>
      </c>
      <c r="AA4" s="51">
        <v>-6.0869999999999997</v>
      </c>
      <c r="AB4" s="52">
        <v>0.79300000000000004</v>
      </c>
      <c r="AC4" s="34"/>
    </row>
    <row r="5" ht="16.5">
      <c r="A5" s="34"/>
      <c r="B5" s="80">
        <v>45537</v>
      </c>
      <c r="C5" s="48">
        <f>SUM(E5:AB5)</f>
        <v>0.93499999999999872</v>
      </c>
      <c r="D5" s="49"/>
      <c r="E5" s="71">
        <v>-5.843</v>
      </c>
      <c r="F5" s="51">
        <v>-0.58099999999999996</v>
      </c>
      <c r="G5" s="51">
        <v>3.294</v>
      </c>
      <c r="H5" s="51">
        <v>9.2469999999999999</v>
      </c>
      <c r="I5" s="51">
        <v>1.7969999999999999</v>
      </c>
      <c r="J5" s="51">
        <v>-3.3050000000000002</v>
      </c>
      <c r="K5" s="51">
        <v>-6.726</v>
      </c>
      <c r="L5" s="51">
        <v>25.719000000000001</v>
      </c>
      <c r="M5" s="51">
        <v>20.561</v>
      </c>
      <c r="N5" s="51">
        <v>19.856000000000002</v>
      </c>
      <c r="O5" s="51">
        <v>-0.42899999999999999</v>
      </c>
      <c r="P5" s="51">
        <v>-4.4260000000000002</v>
      </c>
      <c r="Q5" s="51">
        <v>-5.2069999999999999</v>
      </c>
      <c r="R5" s="51">
        <v>-4.5590000000000002</v>
      </c>
      <c r="S5" s="51">
        <v>-11.039</v>
      </c>
      <c r="T5" s="51">
        <v>-26.366</v>
      </c>
      <c r="U5" s="51">
        <v>-22.556000000000001</v>
      </c>
      <c r="V5" s="51">
        <v>-30.754999999999999</v>
      </c>
      <c r="W5" s="51">
        <v>9.8149999999999995</v>
      </c>
      <c r="X5" s="51">
        <v>1.2170000000000001</v>
      </c>
      <c r="Y5" s="51">
        <v>3.673</v>
      </c>
      <c r="Z5" s="51">
        <v>4.5030000000000001</v>
      </c>
      <c r="AA5" s="51">
        <v>4.1479999999999997</v>
      </c>
      <c r="AB5" s="52">
        <v>18.896999999999998</v>
      </c>
      <c r="AC5" s="34"/>
    </row>
    <row r="6" ht="16.5">
      <c r="A6" s="34"/>
      <c r="B6" s="80">
        <v>45538</v>
      </c>
      <c r="C6" s="48">
        <f>SUM(E6:AB6)</f>
        <v>34.078999999999994</v>
      </c>
      <c r="D6" s="49"/>
      <c r="E6" s="71">
        <v>8.5190000000000001</v>
      </c>
      <c r="F6" s="51">
        <v>8.2379999999999995</v>
      </c>
      <c r="G6" s="51">
        <v>-28.335999999999999</v>
      </c>
      <c r="H6" s="51">
        <v>-31.402000000000001</v>
      </c>
      <c r="I6" s="51">
        <v>-5.5430000000000001</v>
      </c>
      <c r="J6" s="51">
        <v>-1.425</v>
      </c>
      <c r="K6" s="51">
        <v>-1.466</v>
      </c>
      <c r="L6" s="51">
        <v>19.588000000000001</v>
      </c>
      <c r="M6" s="51">
        <v>35.710999999999999</v>
      </c>
      <c r="N6" s="51">
        <v>18.024000000000001</v>
      </c>
      <c r="O6" s="51">
        <v>20.626999999999999</v>
      </c>
      <c r="P6" s="51">
        <v>0.32400000000000001</v>
      </c>
      <c r="Q6" s="51">
        <v>-4.1379999999999999</v>
      </c>
      <c r="R6" s="51">
        <v>-16.114000000000001</v>
      </c>
      <c r="S6" s="51">
        <v>2.73</v>
      </c>
      <c r="T6" s="51">
        <v>-16.974</v>
      </c>
      <c r="U6" s="51">
        <v>-9.1370000000000005</v>
      </c>
      <c r="V6" s="51">
        <v>-0.67200000000000004</v>
      </c>
      <c r="W6" s="51">
        <v>-0.90000000000000002</v>
      </c>
      <c r="X6" s="51">
        <v>-0.058999999999999997</v>
      </c>
      <c r="Y6" s="51">
        <v>9.0950000000000006</v>
      </c>
      <c r="Z6" s="51">
        <v>7.3840000000000003</v>
      </c>
      <c r="AA6" s="51">
        <v>6.2249999999999996</v>
      </c>
      <c r="AB6" s="52">
        <v>13.779999999999999</v>
      </c>
      <c r="AC6" s="34"/>
    </row>
    <row r="7" ht="16.5">
      <c r="A7" s="34"/>
      <c r="B7" s="80">
        <v>45539</v>
      </c>
      <c r="C7" s="48">
        <f>SUM(E7:AB7)</f>
        <v>200.11300000000006</v>
      </c>
      <c r="D7" s="49"/>
      <c r="E7" s="71">
        <v>8.5939999999999994</v>
      </c>
      <c r="F7" s="51">
        <v>8.6340000000000003</v>
      </c>
      <c r="G7" s="51">
        <v>20.952000000000002</v>
      </c>
      <c r="H7" s="51">
        <v>15.244999999999999</v>
      </c>
      <c r="I7" s="51">
        <v>-10.997</v>
      </c>
      <c r="J7" s="51">
        <v>-5.0010000000000003</v>
      </c>
      <c r="K7" s="51">
        <v>7.8220000000000001</v>
      </c>
      <c r="L7" s="51">
        <v>5.7560000000000002</v>
      </c>
      <c r="M7" s="51">
        <v>14.332000000000001</v>
      </c>
      <c r="N7" s="51">
        <v>33.667999999999999</v>
      </c>
      <c r="O7" s="51">
        <v>-8.1630000000000003</v>
      </c>
      <c r="P7" s="51">
        <v>27.57</v>
      </c>
      <c r="Q7" s="51">
        <v>-12.776</v>
      </c>
      <c r="R7" s="51">
        <v>16.134</v>
      </c>
      <c r="S7" s="51">
        <v>-30.989999999999998</v>
      </c>
      <c r="T7" s="51">
        <v>-17.902999999999999</v>
      </c>
      <c r="U7" s="51">
        <v>-15.282999999999999</v>
      </c>
      <c r="V7" s="51">
        <v>-2.9590000000000001</v>
      </c>
      <c r="W7" s="51">
        <v>29.355</v>
      </c>
      <c r="X7" s="51">
        <v>35.447000000000003</v>
      </c>
      <c r="Y7" s="51">
        <v>34.256999999999998</v>
      </c>
      <c r="Z7" s="51">
        <v>29.132000000000001</v>
      </c>
      <c r="AA7" s="51">
        <v>6.4000000000000004</v>
      </c>
      <c r="AB7" s="52">
        <v>10.887</v>
      </c>
      <c r="AC7" s="34"/>
    </row>
    <row r="8" ht="16.5">
      <c r="A8" s="34"/>
      <c r="B8" s="80">
        <v>45540</v>
      </c>
      <c r="C8" s="48">
        <f>SUM(E8:AB8)</f>
        <v>181.81099999999998</v>
      </c>
      <c r="D8" s="49"/>
      <c r="E8" s="71">
        <v>8.9510000000000005</v>
      </c>
      <c r="F8" s="51">
        <v>1.026</v>
      </c>
      <c r="G8" s="51">
        <v>1.631</v>
      </c>
      <c r="H8" s="51">
        <v>-9.609</v>
      </c>
      <c r="I8" s="72">
        <v>-14.582000000000001</v>
      </c>
      <c r="J8" s="51">
        <v>-9.6129999999999995</v>
      </c>
      <c r="K8" s="51">
        <v>0.59199999999999997</v>
      </c>
      <c r="L8" s="51">
        <v>14.323</v>
      </c>
      <c r="M8" s="51">
        <v>25.109999999999999</v>
      </c>
      <c r="N8" s="51">
        <v>33.302</v>
      </c>
      <c r="O8" s="51">
        <v>18.108000000000001</v>
      </c>
      <c r="P8" s="51">
        <v>4.2160000000000002</v>
      </c>
      <c r="Q8" s="51">
        <v>5.5940000000000003</v>
      </c>
      <c r="R8" s="51">
        <v>-20.280999999999999</v>
      </c>
      <c r="S8" s="51">
        <v>-16.212</v>
      </c>
      <c r="T8" s="51">
        <v>0.14999999999999999</v>
      </c>
      <c r="U8" s="51">
        <v>-2.9849999999999999</v>
      </c>
      <c r="V8" s="51">
        <v>0.84399999999999997</v>
      </c>
      <c r="W8" s="51">
        <v>23.922000000000001</v>
      </c>
      <c r="X8" s="51">
        <v>27.472000000000001</v>
      </c>
      <c r="Y8" s="51">
        <v>43.116999999999997</v>
      </c>
      <c r="Z8" s="51">
        <v>33.698</v>
      </c>
      <c r="AA8" s="51">
        <v>5.5039999999999996</v>
      </c>
      <c r="AB8" s="52">
        <v>7.5330000000000004</v>
      </c>
      <c r="AC8" s="34"/>
    </row>
    <row r="9" ht="16.5">
      <c r="A9" s="34"/>
      <c r="B9" s="80">
        <v>45541</v>
      </c>
      <c r="C9" s="48">
        <f>SUM(E9:AB9)</f>
        <v>-3.8089999999999979</v>
      </c>
      <c r="D9" s="49"/>
      <c r="E9" s="71">
        <v>-0.59399999999999997</v>
      </c>
      <c r="F9" s="51">
        <v>-34.863999999999997</v>
      </c>
      <c r="G9" s="51">
        <v>-12.539999999999999</v>
      </c>
      <c r="H9" s="51">
        <v>-5.1680000000000001</v>
      </c>
      <c r="I9" s="51">
        <v>-1.0369999999999999</v>
      </c>
      <c r="J9" s="51">
        <v>-2.6400000000000001</v>
      </c>
      <c r="K9" s="51">
        <v>2.754</v>
      </c>
      <c r="L9" s="51">
        <v>23.123000000000001</v>
      </c>
      <c r="M9" s="51">
        <v>39.697000000000003</v>
      </c>
      <c r="N9" s="51">
        <v>-21.292000000000002</v>
      </c>
      <c r="O9" s="51">
        <v>-12.247999999999999</v>
      </c>
      <c r="P9" s="51">
        <v>3.6890000000000001</v>
      </c>
      <c r="Q9" s="51">
        <v>8.968</v>
      </c>
      <c r="R9" s="51">
        <v>1.117</v>
      </c>
      <c r="S9" s="51">
        <v>-3.8199999999999998</v>
      </c>
      <c r="T9" s="51">
        <v>1.619</v>
      </c>
      <c r="U9" s="51">
        <v>-7.4359999999999999</v>
      </c>
      <c r="V9" s="51">
        <v>-9.5999999999999996</v>
      </c>
      <c r="W9" s="51">
        <v>-10.622999999999999</v>
      </c>
      <c r="X9" s="51">
        <v>-2.298</v>
      </c>
      <c r="Y9" s="51">
        <v>26.166</v>
      </c>
      <c r="Z9" s="51">
        <v>8.3659999999999997</v>
      </c>
      <c r="AA9" s="51">
        <v>1.7569999999999999</v>
      </c>
      <c r="AB9" s="52">
        <v>3.0950000000000002</v>
      </c>
      <c r="AC9" s="34"/>
    </row>
    <row r="10" ht="16.5">
      <c r="A10" s="34"/>
      <c r="B10" s="80">
        <v>45542</v>
      </c>
      <c r="C10" s="48">
        <f>SUM(E10:AB10)</f>
        <v>171.98000000000002</v>
      </c>
      <c r="D10" s="49"/>
      <c r="E10" s="71">
        <v>-5.6799999999999997</v>
      </c>
      <c r="F10" s="51">
        <v>-7.7439999999999998</v>
      </c>
      <c r="G10" s="51">
        <v>-4.6479999999999997</v>
      </c>
      <c r="H10" s="51">
        <v>-4.0830000000000002</v>
      </c>
      <c r="I10" s="51">
        <v>-15.593999999999999</v>
      </c>
      <c r="J10" s="51">
        <v>-13.705</v>
      </c>
      <c r="K10" s="51">
        <v>3.5859999999999999</v>
      </c>
      <c r="L10" s="51">
        <v>24.768999999999998</v>
      </c>
      <c r="M10" s="51">
        <v>23.707000000000001</v>
      </c>
      <c r="N10" s="51">
        <v>20.975000000000001</v>
      </c>
      <c r="O10" s="51">
        <v>14.460000000000001</v>
      </c>
      <c r="P10" s="51">
        <v>23.300999999999998</v>
      </c>
      <c r="Q10" s="51">
        <v>10.343</v>
      </c>
      <c r="R10" s="51">
        <v>43.347999999999999</v>
      </c>
      <c r="S10" s="51">
        <v>33.212000000000003</v>
      </c>
      <c r="T10" s="51">
        <v>-16.632000000000001</v>
      </c>
      <c r="U10" s="51">
        <v>-9.4770000000000003</v>
      </c>
      <c r="V10" s="51">
        <v>0.47199999999999998</v>
      </c>
      <c r="W10" s="51">
        <v>13.933999999999999</v>
      </c>
      <c r="X10" s="51">
        <v>17.34</v>
      </c>
      <c r="Y10" s="51">
        <v>15.984999999999999</v>
      </c>
      <c r="Z10" s="51">
        <v>0.63200000000000001</v>
      </c>
      <c r="AA10" s="51">
        <v>-0.073999999999999996</v>
      </c>
      <c r="AB10" s="52">
        <v>3.5529999999999999</v>
      </c>
      <c r="AC10" s="34"/>
    </row>
    <row r="11" ht="16.5">
      <c r="A11" s="34"/>
      <c r="B11" s="80">
        <v>45543</v>
      </c>
      <c r="C11" s="48">
        <f>SUM(E11:AB11)</f>
        <v>328.86200000000002</v>
      </c>
      <c r="D11" s="49"/>
      <c r="E11" s="71">
        <v>-2.032</v>
      </c>
      <c r="F11" s="51">
        <v>-8.7330000000000005</v>
      </c>
      <c r="G11" s="51">
        <v>3.5600000000000001</v>
      </c>
      <c r="H11" s="51">
        <v>-6.6459999999999999</v>
      </c>
      <c r="I11" s="51">
        <v>-2.7890000000000001</v>
      </c>
      <c r="J11" s="51">
        <v>-0.79300000000000004</v>
      </c>
      <c r="K11" s="51">
        <v>-7.6319999999999997</v>
      </c>
      <c r="L11" s="51">
        <v>-3.0070000000000001</v>
      </c>
      <c r="M11" s="51">
        <v>12.917999999999999</v>
      </c>
      <c r="N11" s="51">
        <v>27.943000000000001</v>
      </c>
      <c r="O11" s="51">
        <v>49.990000000000002</v>
      </c>
      <c r="P11" s="51">
        <v>78.513000000000005</v>
      </c>
      <c r="Q11" s="51">
        <v>71.120999999999995</v>
      </c>
      <c r="R11" s="51">
        <v>74.405000000000001</v>
      </c>
      <c r="S11" s="51">
        <v>92.741</v>
      </c>
      <c r="T11" s="51">
        <v>13.771000000000001</v>
      </c>
      <c r="U11" s="51">
        <v>-13.018000000000001</v>
      </c>
      <c r="V11" s="51">
        <v>-33.945999999999998</v>
      </c>
      <c r="W11" s="51">
        <v>-12.662000000000001</v>
      </c>
      <c r="X11" s="51">
        <v>-14.468</v>
      </c>
      <c r="Y11" s="51">
        <v>-0.33700000000000002</v>
      </c>
      <c r="Z11" s="51">
        <v>8.6300000000000008</v>
      </c>
      <c r="AA11" s="51">
        <v>1.153</v>
      </c>
      <c r="AB11" s="52">
        <v>0.17999999999999999</v>
      </c>
      <c r="AC11" s="34"/>
    </row>
    <row r="12" ht="16.5">
      <c r="A12" s="34"/>
      <c r="B12" s="80">
        <v>45544</v>
      </c>
      <c r="C12" s="48">
        <f>SUM(E12:AB12)</f>
        <v>-184.14100000000002</v>
      </c>
      <c r="D12" s="49"/>
      <c r="E12" s="71">
        <v>-6.9470000000000001</v>
      </c>
      <c r="F12" s="51">
        <v>-14.084</v>
      </c>
      <c r="G12" s="51">
        <v>-4.1829999999999998</v>
      </c>
      <c r="H12" s="51">
        <v>-15.557</v>
      </c>
      <c r="I12" s="51">
        <v>-15.952</v>
      </c>
      <c r="J12" s="51">
        <v>-18.686</v>
      </c>
      <c r="K12" s="51">
        <v>2.0249999999999999</v>
      </c>
      <c r="L12" s="51">
        <v>15.589</v>
      </c>
      <c r="M12" s="51">
        <v>7.5730000000000004</v>
      </c>
      <c r="N12" s="51">
        <v>17.119</v>
      </c>
      <c r="O12" s="51">
        <v>-0.752</v>
      </c>
      <c r="P12" s="51">
        <v>-1.0469999999999999</v>
      </c>
      <c r="Q12" s="51">
        <v>-20.591000000000001</v>
      </c>
      <c r="R12" s="51">
        <v>-49.999000000000002</v>
      </c>
      <c r="S12" s="51">
        <v>-125.643</v>
      </c>
      <c r="T12" s="51">
        <v>10.035</v>
      </c>
      <c r="U12" s="51">
        <v>-5.8280000000000003</v>
      </c>
      <c r="V12" s="51">
        <v>1.22</v>
      </c>
      <c r="W12" s="51">
        <v>3.0059999999999998</v>
      </c>
      <c r="X12" s="51">
        <v>9.1549999999999994</v>
      </c>
      <c r="Y12" s="51">
        <v>17.712</v>
      </c>
      <c r="Z12" s="51">
        <v>10.839</v>
      </c>
      <c r="AA12" s="51">
        <v>3.7679999999999998</v>
      </c>
      <c r="AB12" s="52">
        <v>-2.9129999999999998</v>
      </c>
      <c r="AC12" s="34"/>
    </row>
    <row r="13" ht="16.5">
      <c r="A13" s="34"/>
      <c r="B13" s="80">
        <v>45545</v>
      </c>
      <c r="C13" s="48">
        <f>SUM(E13:AB13)</f>
        <v>21.478000000000023</v>
      </c>
      <c r="D13" s="49"/>
      <c r="E13" s="71">
        <v>-4.1449999999999996</v>
      </c>
      <c r="F13" s="51">
        <v>-4.9589999999999996</v>
      </c>
      <c r="G13" s="51">
        <v>-21.372</v>
      </c>
      <c r="H13" s="51">
        <v>-15.148999999999999</v>
      </c>
      <c r="I13" s="51">
        <v>-9.8469999999999995</v>
      </c>
      <c r="J13" s="51">
        <v>-8.1590000000000007</v>
      </c>
      <c r="K13" s="51">
        <v>-3.0270000000000001</v>
      </c>
      <c r="L13" s="51">
        <v>-18.234000000000002</v>
      </c>
      <c r="M13" s="51">
        <v>-11.877000000000001</v>
      </c>
      <c r="N13" s="51">
        <v>-0.83499999999999996</v>
      </c>
      <c r="O13" s="51">
        <v>-2.347</v>
      </c>
      <c r="P13" s="51">
        <v>7.7640000000000002</v>
      </c>
      <c r="Q13" s="51">
        <v>-18.629999999999999</v>
      </c>
      <c r="R13" s="51">
        <v>-36.363999999999997</v>
      </c>
      <c r="S13" s="51">
        <v>1.2909999999999999</v>
      </c>
      <c r="T13" s="51">
        <v>-1.6359999999999999</v>
      </c>
      <c r="U13" s="51">
        <v>4.4260000000000002</v>
      </c>
      <c r="V13" s="51">
        <v>-0.59999999999999998</v>
      </c>
      <c r="W13" s="51">
        <v>13.442</v>
      </c>
      <c r="X13" s="51">
        <v>38.953000000000003</v>
      </c>
      <c r="Y13" s="51">
        <v>39.899999999999999</v>
      </c>
      <c r="Z13" s="51">
        <v>39.148000000000003</v>
      </c>
      <c r="AA13" s="51">
        <v>11.314</v>
      </c>
      <c r="AB13" s="52">
        <v>22.420999999999999</v>
      </c>
      <c r="AC13" s="34"/>
    </row>
    <row r="14" ht="16.5">
      <c r="A14" s="34"/>
      <c r="B14" s="80">
        <v>45546</v>
      </c>
      <c r="C14" s="48">
        <f>SUM(E14:AB14)</f>
        <v>240.44999999999999</v>
      </c>
      <c r="D14" s="49"/>
      <c r="E14" s="71">
        <v>-3.577</v>
      </c>
      <c r="F14" s="51">
        <v>-3.6659999999999999</v>
      </c>
      <c r="G14" s="51">
        <v>-3.3340000000000001</v>
      </c>
      <c r="H14" s="51">
        <v>-4.7119999999999997</v>
      </c>
      <c r="I14" s="51">
        <v>-4.2770000000000001</v>
      </c>
      <c r="J14" s="51">
        <v>-3.8180000000000001</v>
      </c>
      <c r="K14" s="51">
        <v>-11.119999999999999</v>
      </c>
      <c r="L14" s="51">
        <v>-10.653</v>
      </c>
      <c r="M14" s="51">
        <v>26.721</v>
      </c>
      <c r="N14" s="51">
        <v>11.805999999999999</v>
      </c>
      <c r="O14" s="51">
        <v>-18.198</v>
      </c>
      <c r="P14" s="51">
        <v>7.8369999999999997</v>
      </c>
      <c r="Q14" s="51">
        <v>1.4359999999999999</v>
      </c>
      <c r="R14" s="51">
        <v>29.335000000000001</v>
      </c>
      <c r="S14" s="51">
        <v>-6.6630000000000003</v>
      </c>
      <c r="T14" s="51">
        <v>34.491999999999997</v>
      </c>
      <c r="U14" s="51">
        <v>8.5709999999999997</v>
      </c>
      <c r="V14" s="51">
        <v>36.572000000000003</v>
      </c>
      <c r="W14" s="51">
        <v>-6.9889999999999999</v>
      </c>
      <c r="X14" s="51">
        <v>91.813999999999993</v>
      </c>
      <c r="Y14" s="51">
        <v>37.594000000000001</v>
      </c>
      <c r="Z14" s="51">
        <v>29.013000000000002</v>
      </c>
      <c r="AA14" s="51">
        <v>1.929</v>
      </c>
      <c r="AB14" s="52">
        <v>0.33700000000000002</v>
      </c>
      <c r="AC14" s="34"/>
    </row>
    <row r="15" ht="16.5">
      <c r="A15" s="34"/>
      <c r="B15" s="80">
        <v>45547</v>
      </c>
      <c r="C15" s="48">
        <f>SUM(E15:AB15)</f>
        <v>96.397000000000006</v>
      </c>
      <c r="D15" s="49"/>
      <c r="E15" s="71">
        <v>1.579</v>
      </c>
      <c r="F15" s="51">
        <v>3.9780000000000002</v>
      </c>
      <c r="G15" s="51">
        <v>-3.7909999999999999</v>
      </c>
      <c r="H15" s="51">
        <v>-9.9139999999999997</v>
      </c>
      <c r="I15" s="51">
        <v>-2.8090000000000002</v>
      </c>
      <c r="J15" s="51">
        <v>-8.8249999999999993</v>
      </c>
      <c r="K15" s="51">
        <v>-0.44700000000000001</v>
      </c>
      <c r="L15" s="51">
        <v>9.2759999999999998</v>
      </c>
      <c r="M15" s="51">
        <v>10.891</v>
      </c>
      <c r="N15" s="51">
        <v>17.524000000000001</v>
      </c>
      <c r="O15" s="51">
        <v>-2.2240000000000002</v>
      </c>
      <c r="P15" s="51">
        <v>-11.409000000000001</v>
      </c>
      <c r="Q15" s="51">
        <v>12.680999999999999</v>
      </c>
      <c r="R15" s="51">
        <v>0.439</v>
      </c>
      <c r="S15" s="51">
        <v>4.5979999999999999</v>
      </c>
      <c r="T15" s="51">
        <v>23.713000000000001</v>
      </c>
      <c r="U15" s="51">
        <v>33.091000000000001</v>
      </c>
      <c r="V15" s="51">
        <v>0.32900000000000001</v>
      </c>
      <c r="W15" s="51">
        <v>-1.839</v>
      </c>
      <c r="X15" s="51">
        <v>0.42999999999999999</v>
      </c>
      <c r="Y15" s="51">
        <v>1.0940000000000001</v>
      </c>
      <c r="Z15" s="51">
        <v>6.8730000000000002</v>
      </c>
      <c r="AA15" s="51">
        <v>3.5840000000000001</v>
      </c>
      <c r="AB15" s="52">
        <v>7.5750000000000002</v>
      </c>
      <c r="AC15" s="34"/>
    </row>
    <row r="16" ht="16.5">
      <c r="A16" s="34"/>
      <c r="B16" s="80">
        <v>45548</v>
      </c>
      <c r="C16" s="48">
        <f>SUM(E16:AB16)</f>
        <v>-137.46199999999996</v>
      </c>
      <c r="D16" s="49"/>
      <c r="E16" s="71">
        <v>8.9800000000000004</v>
      </c>
      <c r="F16" s="51">
        <v>12.590999999999999</v>
      </c>
      <c r="G16" s="51">
        <v>11.516999999999999</v>
      </c>
      <c r="H16" s="51">
        <v>-11.893000000000001</v>
      </c>
      <c r="I16" s="51">
        <v>-14.686</v>
      </c>
      <c r="J16" s="51">
        <v>-17.408999999999999</v>
      </c>
      <c r="K16" s="51">
        <v>1.6399999999999999</v>
      </c>
      <c r="L16" s="51">
        <v>-10.177</v>
      </c>
      <c r="M16" s="51">
        <v>-18.893999999999998</v>
      </c>
      <c r="N16" s="51">
        <v>-16.574000000000002</v>
      </c>
      <c r="O16" s="51">
        <v>-63.164999999999999</v>
      </c>
      <c r="P16" s="51">
        <v>41.411999999999999</v>
      </c>
      <c r="Q16" s="51">
        <v>2.2799999999999998</v>
      </c>
      <c r="R16" s="51">
        <v>-40.945</v>
      </c>
      <c r="S16" s="51">
        <v>13.706</v>
      </c>
      <c r="T16" s="51">
        <v>-18.658999999999999</v>
      </c>
      <c r="U16" s="51">
        <v>-16.716999999999999</v>
      </c>
      <c r="V16" s="51">
        <v>-14.069000000000001</v>
      </c>
      <c r="W16" s="51">
        <v>3.0609999999999999</v>
      </c>
      <c r="X16" s="51">
        <v>2.077</v>
      </c>
      <c r="Y16" s="51">
        <v>1.923</v>
      </c>
      <c r="Z16" s="51">
        <v>1.8300000000000001</v>
      </c>
      <c r="AA16" s="51">
        <v>-0.66400000000000003</v>
      </c>
      <c r="AB16" s="52">
        <v>5.3730000000000002</v>
      </c>
      <c r="AC16" s="34"/>
    </row>
    <row r="17" ht="16.5">
      <c r="A17" s="34"/>
      <c r="B17" s="80">
        <v>45549</v>
      </c>
      <c r="C17" s="48">
        <f>SUM(E17:AB17)</f>
        <v>-377.62</v>
      </c>
      <c r="D17" s="49"/>
      <c r="E17" s="50">
        <v>-0.35599999999999998</v>
      </c>
      <c r="F17" s="51">
        <v>-0.42599999999999999</v>
      </c>
      <c r="G17" s="51">
        <v>-5.0060000000000002</v>
      </c>
      <c r="H17" s="51">
        <v>3.0590000000000002</v>
      </c>
      <c r="I17" s="51">
        <v>24.475999999999999</v>
      </c>
      <c r="J17" s="51">
        <v>41.747</v>
      </c>
      <c r="K17" s="51">
        <v>42.883000000000003</v>
      </c>
      <c r="L17" s="51">
        <v>11.773999999999999</v>
      </c>
      <c r="M17" s="51">
        <v>-0.76500000000000001</v>
      </c>
      <c r="N17" s="51">
        <v>-25.271000000000001</v>
      </c>
      <c r="O17" s="51">
        <v>-85.049999999999997</v>
      </c>
      <c r="P17" s="51">
        <v>-61.405000000000001</v>
      </c>
      <c r="Q17" s="51">
        <v>-109.45099999999999</v>
      </c>
      <c r="R17" s="51">
        <v>-137.691</v>
      </c>
      <c r="S17" s="51">
        <v>-106.426</v>
      </c>
      <c r="T17" s="51">
        <v>-8.9559999999999995</v>
      </c>
      <c r="U17" s="51">
        <v>50.682000000000002</v>
      </c>
      <c r="V17" s="51">
        <v>-16.683</v>
      </c>
      <c r="W17" s="51">
        <v>-10.131</v>
      </c>
      <c r="X17" s="51">
        <v>2.7679999999999998</v>
      </c>
      <c r="Y17" s="51">
        <v>4.016</v>
      </c>
      <c r="Z17" s="51">
        <v>3.3780000000000001</v>
      </c>
      <c r="AA17" s="51">
        <v>-0.33700000000000002</v>
      </c>
      <c r="AB17" s="52">
        <v>5.5510000000000002</v>
      </c>
      <c r="AC17" s="34"/>
    </row>
    <row r="18" ht="16.5">
      <c r="A18" s="34"/>
      <c r="B18" s="80">
        <v>45550</v>
      </c>
      <c r="C18" s="48">
        <f>SUM(E18:AB18)</f>
        <v>-12.353</v>
      </c>
      <c r="D18" s="49"/>
      <c r="E18" s="71">
        <v>0.83699999999999997</v>
      </c>
      <c r="F18" s="51">
        <v>-1.1899999999999999</v>
      </c>
      <c r="G18" s="51">
        <v>-7.1970000000000001</v>
      </c>
      <c r="H18" s="51">
        <v>-5.3010000000000002</v>
      </c>
      <c r="I18" s="51">
        <v>-5.9260000000000002</v>
      </c>
      <c r="J18" s="51">
        <v>-12.632999999999999</v>
      </c>
      <c r="K18" s="51">
        <v>1.0189999999999999</v>
      </c>
      <c r="L18" s="51">
        <v>30.838000000000001</v>
      </c>
      <c r="M18" s="51">
        <v>50.490000000000002</v>
      </c>
      <c r="N18" s="51">
        <v>41.468000000000004</v>
      </c>
      <c r="O18" s="51">
        <v>-11.584</v>
      </c>
      <c r="P18" s="51">
        <v>15.743</v>
      </c>
      <c r="Q18" s="51">
        <v>28.917000000000002</v>
      </c>
      <c r="R18" s="51">
        <v>-55.558</v>
      </c>
      <c r="S18" s="51">
        <v>-21.751999999999999</v>
      </c>
      <c r="T18" s="51">
        <v>6.7679999999999998</v>
      </c>
      <c r="U18" s="51">
        <v>17.042999999999999</v>
      </c>
      <c r="V18" s="51">
        <v>-33.848999999999997</v>
      </c>
      <c r="W18" s="51">
        <v>-37.088000000000001</v>
      </c>
      <c r="X18" s="51">
        <v>-16.547000000000001</v>
      </c>
      <c r="Y18" s="51">
        <v>-2.6509999999999998</v>
      </c>
      <c r="Z18" s="51">
        <v>1.7090000000000001</v>
      </c>
      <c r="AA18" s="51">
        <v>-1.5149999999999999</v>
      </c>
      <c r="AB18" s="52">
        <v>5.6059999999999999</v>
      </c>
      <c r="AC18" s="34"/>
    </row>
    <row r="19" ht="16.5">
      <c r="A19" s="34"/>
      <c r="B19" s="80">
        <v>45551</v>
      </c>
      <c r="C19" s="48">
        <f>SUM(E19:AB19)</f>
        <v>-318.69499999999994</v>
      </c>
      <c r="D19" s="49"/>
      <c r="E19" s="71">
        <v>-6.5579999999999998</v>
      </c>
      <c r="F19" s="51">
        <v>1.605</v>
      </c>
      <c r="G19" s="51">
        <v>5.2080000000000002</v>
      </c>
      <c r="H19" s="51">
        <v>-19.638000000000002</v>
      </c>
      <c r="I19" s="51">
        <v>0.438</v>
      </c>
      <c r="J19" s="51">
        <v>-8.1319999999999997</v>
      </c>
      <c r="K19" s="51">
        <v>-25.248000000000001</v>
      </c>
      <c r="L19" s="51">
        <v>8.7560000000000002</v>
      </c>
      <c r="M19" s="51">
        <v>57.950000000000003</v>
      </c>
      <c r="N19" s="51">
        <v>56.584000000000003</v>
      </c>
      <c r="O19" s="51">
        <v>89.322999999999993</v>
      </c>
      <c r="P19" s="51">
        <v>-7.2309999999999999</v>
      </c>
      <c r="Q19" s="51">
        <v>-12.486000000000001</v>
      </c>
      <c r="R19" s="51">
        <v>-26.736999999999998</v>
      </c>
      <c r="S19" s="51">
        <v>-78.210999999999999</v>
      </c>
      <c r="T19" s="51">
        <v>-89.066999999999993</v>
      </c>
      <c r="U19" s="51">
        <v>-47.052999999999997</v>
      </c>
      <c r="V19" s="51">
        <v>-21.311</v>
      </c>
      <c r="W19" s="51">
        <v>-41.634</v>
      </c>
      <c r="X19" s="51">
        <v>-27.558</v>
      </c>
      <c r="Y19" s="51">
        <v>-28.981999999999999</v>
      </c>
      <c r="Z19" s="51">
        <v>-35.990000000000002</v>
      </c>
      <c r="AA19" s="51">
        <v>-31.018999999999998</v>
      </c>
      <c r="AB19" s="52">
        <v>-31.704000000000001</v>
      </c>
      <c r="AC19" s="34"/>
    </row>
    <row r="20" ht="16.5">
      <c r="A20" s="34"/>
      <c r="B20" s="80">
        <v>45552</v>
      </c>
      <c r="C20" s="48">
        <f>SUM(E20:AB20)</f>
        <v>-1055.884</v>
      </c>
      <c r="D20" s="49"/>
      <c r="E20" s="71">
        <v>-16.332000000000001</v>
      </c>
      <c r="F20" s="51">
        <v>-21.437000000000001</v>
      </c>
      <c r="G20" s="51">
        <v>6.1689999999999996</v>
      </c>
      <c r="H20" s="51">
        <v>-7.8369999999999997</v>
      </c>
      <c r="I20" s="51">
        <v>-8.4049999999999994</v>
      </c>
      <c r="J20" s="51">
        <v>-15.73</v>
      </c>
      <c r="K20" s="51">
        <v>-15.068</v>
      </c>
      <c r="L20" s="51">
        <v>-10.028</v>
      </c>
      <c r="M20" s="51">
        <v>18.815999999999999</v>
      </c>
      <c r="N20" s="51">
        <v>33.305999999999997</v>
      </c>
      <c r="O20" s="51">
        <v>-39.811999999999998</v>
      </c>
      <c r="P20" s="51">
        <v>-88.906000000000006</v>
      </c>
      <c r="Q20" s="51">
        <v>-92.706999999999994</v>
      </c>
      <c r="R20" s="51">
        <v>-77.120000000000005</v>
      </c>
      <c r="S20" s="51">
        <v>-17.324999999999999</v>
      </c>
      <c r="T20" s="51">
        <v>-36.033999999999999</v>
      </c>
      <c r="U20" s="51">
        <v>-0.93600000000000005</v>
      </c>
      <c r="V20" s="51">
        <v>-41.908000000000001</v>
      </c>
      <c r="W20" s="51">
        <v>-103.32299999999999</v>
      </c>
      <c r="X20" s="51">
        <v>-130.101</v>
      </c>
      <c r="Y20" s="51">
        <v>-102.937</v>
      </c>
      <c r="Z20" s="51">
        <v>-58.729999999999997</v>
      </c>
      <c r="AA20" s="51">
        <v>-137.80799999999999</v>
      </c>
      <c r="AB20" s="52">
        <v>-91.691000000000003</v>
      </c>
      <c r="AC20" s="34"/>
    </row>
    <row r="21" ht="16.5">
      <c r="A21" s="34"/>
      <c r="B21" s="80">
        <v>45553</v>
      </c>
      <c r="C21" s="48">
        <f>SUM(E21:AB21)</f>
        <v>-1390.712</v>
      </c>
      <c r="D21" s="49"/>
      <c r="E21" s="71">
        <v>7.9100000000000001</v>
      </c>
      <c r="F21" s="51">
        <v>8.9039999999999999</v>
      </c>
      <c r="G21" s="51">
        <v>10.243</v>
      </c>
      <c r="H21" s="51">
        <v>1.29</v>
      </c>
      <c r="I21" s="51">
        <v>-26.388999999999999</v>
      </c>
      <c r="J21" s="51">
        <v>-11.558999999999999</v>
      </c>
      <c r="K21" s="51">
        <v>-19.289999999999999</v>
      </c>
      <c r="L21" s="51">
        <v>-36.738999999999997</v>
      </c>
      <c r="M21" s="51">
        <v>-69.436000000000007</v>
      </c>
      <c r="N21" s="51">
        <v>-133.14400000000001</v>
      </c>
      <c r="O21" s="51">
        <v>-154.35499999999999</v>
      </c>
      <c r="P21" s="51">
        <v>-163.011</v>
      </c>
      <c r="Q21" s="51">
        <v>-121.273</v>
      </c>
      <c r="R21" s="51">
        <v>-159.672</v>
      </c>
      <c r="S21" s="51">
        <v>-162.74299999999999</v>
      </c>
      <c r="T21" s="51">
        <v>-119.95399999999999</v>
      </c>
      <c r="U21" s="51">
        <v>-73.623000000000005</v>
      </c>
      <c r="V21" s="51">
        <v>-51.350000000000001</v>
      </c>
      <c r="W21" s="51">
        <v>-23.253</v>
      </c>
      <c r="X21" s="51">
        <v>-22.457000000000001</v>
      </c>
      <c r="Y21" s="51">
        <v>-18.158000000000001</v>
      </c>
      <c r="Z21" s="51">
        <v>-14.163</v>
      </c>
      <c r="AA21" s="51">
        <v>-14.18</v>
      </c>
      <c r="AB21" s="52">
        <v>-24.309999999999999</v>
      </c>
      <c r="AC21" s="34"/>
    </row>
    <row r="22" ht="16.5">
      <c r="A22" s="34"/>
      <c r="B22" s="80">
        <v>45554</v>
      </c>
      <c r="C22" s="48">
        <f>SUM(E22:AB22)</f>
        <v>-1037.9080000000001</v>
      </c>
      <c r="D22" s="49"/>
      <c r="E22" s="71">
        <v>17.550999999999998</v>
      </c>
      <c r="F22" s="51">
        <v>-17.776</v>
      </c>
      <c r="G22" s="51">
        <v>-12.036</v>
      </c>
      <c r="H22" s="51">
        <v>-5.7510000000000003</v>
      </c>
      <c r="I22" s="51">
        <v>-8.984</v>
      </c>
      <c r="J22" s="51">
        <v>-16.756</v>
      </c>
      <c r="K22" s="51">
        <v>-43.241</v>
      </c>
      <c r="L22" s="51">
        <v>-52.128999999999998</v>
      </c>
      <c r="M22" s="51">
        <v>-25.68</v>
      </c>
      <c r="N22" s="51">
        <v>-26.356000000000002</v>
      </c>
      <c r="O22" s="51">
        <v>-2.1059999999999999</v>
      </c>
      <c r="P22" s="51">
        <v>-34.301000000000002</v>
      </c>
      <c r="Q22" s="51">
        <v>-103.604</v>
      </c>
      <c r="R22" s="51">
        <v>-136.12</v>
      </c>
      <c r="S22" s="51">
        <v>-170.08699999999999</v>
      </c>
      <c r="T22" s="51">
        <v>-114.639</v>
      </c>
      <c r="U22" s="51">
        <v>-107.24299999999999</v>
      </c>
      <c r="V22" s="51">
        <v>-54.851999999999997</v>
      </c>
      <c r="W22" s="51">
        <v>-29.623999999999999</v>
      </c>
      <c r="X22" s="51">
        <v>-19.315999999999999</v>
      </c>
      <c r="Y22" s="51">
        <v>-14.779</v>
      </c>
      <c r="Z22" s="51">
        <v>-20.152000000000001</v>
      </c>
      <c r="AA22" s="51">
        <v>-14.929</v>
      </c>
      <c r="AB22" s="52">
        <v>-24.998000000000001</v>
      </c>
      <c r="AC22" s="34"/>
    </row>
    <row r="23" ht="16.5">
      <c r="A23" s="34"/>
      <c r="B23" s="80">
        <v>45555</v>
      </c>
      <c r="C23" s="48">
        <f>SUM(E23:AB23)</f>
        <v>-389.18000000000006</v>
      </c>
      <c r="D23" s="49"/>
      <c r="E23" s="71">
        <v>-35.094999999999999</v>
      </c>
      <c r="F23" s="51">
        <v>-38.476999999999997</v>
      </c>
      <c r="G23" s="51">
        <v>-28.181999999999999</v>
      </c>
      <c r="H23" s="51">
        <v>-8.1950000000000003</v>
      </c>
      <c r="I23" s="51">
        <v>-4.5599999999999996</v>
      </c>
      <c r="J23" s="51">
        <v>-21.693000000000001</v>
      </c>
      <c r="K23" s="51">
        <v>-10.191000000000001</v>
      </c>
      <c r="L23" s="51">
        <v>-22.800999999999998</v>
      </c>
      <c r="M23" s="51">
        <v>-10.696</v>
      </c>
      <c r="N23" s="51">
        <v>-2.3639999999999999</v>
      </c>
      <c r="O23" s="51">
        <v>-16.263000000000002</v>
      </c>
      <c r="P23" s="51">
        <v>-54.692</v>
      </c>
      <c r="Q23" s="51">
        <v>-6.0640000000000001</v>
      </c>
      <c r="R23" s="51">
        <v>34.323999999999998</v>
      </c>
      <c r="S23" s="51">
        <v>2.5499999999999998</v>
      </c>
      <c r="T23" s="51">
        <v>-81.245999999999995</v>
      </c>
      <c r="U23" s="51">
        <v>-83.367999999999995</v>
      </c>
      <c r="V23" s="51">
        <v>-9.6959999999999997</v>
      </c>
      <c r="W23" s="51">
        <v>-2.1459999999999999</v>
      </c>
      <c r="X23" s="51">
        <v>-0.27600000000000002</v>
      </c>
      <c r="Y23" s="51">
        <v>1.3999999999999999</v>
      </c>
      <c r="Z23" s="51">
        <v>5.1609999999999996</v>
      </c>
      <c r="AA23" s="51">
        <v>-1.333</v>
      </c>
      <c r="AB23" s="52">
        <v>4.7229999999999999</v>
      </c>
      <c r="AC23" s="34"/>
    </row>
    <row r="24" ht="16.5">
      <c r="A24" s="34"/>
      <c r="B24" s="80">
        <v>45556</v>
      </c>
      <c r="C24" s="48">
        <f>SUM(E24:AB24)</f>
        <v>569.57500000000005</v>
      </c>
      <c r="D24" s="49"/>
      <c r="E24" s="71">
        <v>16.039000000000001</v>
      </c>
      <c r="F24" s="51">
        <v>3.4300000000000002</v>
      </c>
      <c r="G24" s="51">
        <v>-2.77</v>
      </c>
      <c r="H24" s="51">
        <v>0.69699999999999995</v>
      </c>
      <c r="I24" s="51">
        <v>-3.778</v>
      </c>
      <c r="J24" s="51">
        <v>1.905</v>
      </c>
      <c r="K24" s="51">
        <v>5.5380000000000003</v>
      </c>
      <c r="L24" s="51">
        <v>23.829999999999998</v>
      </c>
      <c r="M24" s="51">
        <v>36.902000000000001</v>
      </c>
      <c r="N24" s="51">
        <v>91.094999999999999</v>
      </c>
      <c r="O24" s="51">
        <v>78.804000000000002</v>
      </c>
      <c r="P24" s="51">
        <v>95.849999999999994</v>
      </c>
      <c r="Q24" s="51">
        <v>82.768000000000001</v>
      </c>
      <c r="R24" s="51">
        <v>69.576999999999998</v>
      </c>
      <c r="S24" s="51">
        <v>22.832000000000001</v>
      </c>
      <c r="T24" s="51">
        <v>-2.0169999999999999</v>
      </c>
      <c r="U24" s="51">
        <v>-15.513</v>
      </c>
      <c r="V24" s="51">
        <v>10.582000000000001</v>
      </c>
      <c r="W24" s="51">
        <v>20.928999999999998</v>
      </c>
      <c r="X24" s="51">
        <v>6.218</v>
      </c>
      <c r="Y24" s="51">
        <v>12.521000000000001</v>
      </c>
      <c r="Z24" s="51">
        <v>11.129</v>
      </c>
      <c r="AA24" s="51">
        <v>1.032</v>
      </c>
      <c r="AB24" s="52">
        <v>1.9750000000000001</v>
      </c>
      <c r="AC24" s="34"/>
    </row>
    <row r="25" ht="16.5">
      <c r="A25" s="34"/>
      <c r="B25" s="80">
        <v>45557</v>
      </c>
      <c r="C25" s="48">
        <f>SUM(E25:AB25)</f>
        <v>-635.06600000000003</v>
      </c>
      <c r="D25" s="49"/>
      <c r="E25" s="71">
        <v>-34.776000000000003</v>
      </c>
      <c r="F25" s="51">
        <v>-17.690999999999999</v>
      </c>
      <c r="G25" s="51">
        <v>-17.716999999999999</v>
      </c>
      <c r="H25" s="51">
        <v>-12.183</v>
      </c>
      <c r="I25" s="51">
        <v>-62.445</v>
      </c>
      <c r="J25" s="51">
        <v>-119.494</v>
      </c>
      <c r="K25" s="51">
        <v>-117.434</v>
      </c>
      <c r="L25" s="51">
        <v>-228.28100000000001</v>
      </c>
      <c r="M25" s="51">
        <v>-175.19200000000001</v>
      </c>
      <c r="N25" s="51">
        <v>-55.094000000000001</v>
      </c>
      <c r="O25" s="51">
        <v>28.562999999999999</v>
      </c>
      <c r="P25" s="51">
        <v>27.677</v>
      </c>
      <c r="Q25" s="51">
        <v>57.808</v>
      </c>
      <c r="R25" s="51">
        <v>68.352000000000004</v>
      </c>
      <c r="S25" s="51">
        <v>79.385999999999996</v>
      </c>
      <c r="T25" s="51">
        <v>94.058000000000007</v>
      </c>
      <c r="U25" s="51">
        <v>49.216999999999999</v>
      </c>
      <c r="V25" s="51">
        <v>0.54100000000000004</v>
      </c>
      <c r="W25" s="51">
        <v>-46.369</v>
      </c>
      <c r="X25" s="51">
        <v>-66.640000000000001</v>
      </c>
      <c r="Y25" s="51">
        <v>-35.134</v>
      </c>
      <c r="Z25" s="51">
        <v>-53.015000000000001</v>
      </c>
      <c r="AA25" s="51">
        <v>1.893</v>
      </c>
      <c r="AB25" s="52">
        <v>-1.0960000000000001</v>
      </c>
      <c r="AC25" s="34"/>
    </row>
    <row r="26" ht="16.5">
      <c r="A26" s="34"/>
      <c r="B26" s="80">
        <v>45558</v>
      </c>
      <c r="C26" s="48">
        <f>SUM(E26:AB26)</f>
        <v>93.847999999999999</v>
      </c>
      <c r="D26" s="49"/>
      <c r="E26" s="71">
        <v>-22.824999999999999</v>
      </c>
      <c r="F26" s="51">
        <v>-15.903</v>
      </c>
      <c r="G26" s="51">
        <v>-23.196999999999999</v>
      </c>
      <c r="H26" s="51">
        <v>-18.635999999999999</v>
      </c>
      <c r="I26" s="51">
        <v>-2.9630000000000001</v>
      </c>
      <c r="J26" s="51">
        <v>-31.539000000000001</v>
      </c>
      <c r="K26" s="51">
        <v>-31.105</v>
      </c>
      <c r="L26" s="51">
        <v>-27.541</v>
      </c>
      <c r="M26" s="51">
        <v>14.765000000000001</v>
      </c>
      <c r="N26" s="51">
        <v>39.286999999999999</v>
      </c>
      <c r="O26" s="51">
        <v>36.850999999999999</v>
      </c>
      <c r="P26" s="51">
        <v>43.768999999999998</v>
      </c>
      <c r="Q26" s="51">
        <v>45.353999999999999</v>
      </c>
      <c r="R26" s="51">
        <v>47.310000000000002</v>
      </c>
      <c r="S26" s="51">
        <v>77.254999999999995</v>
      </c>
      <c r="T26" s="51">
        <v>67.219999999999999</v>
      </c>
      <c r="U26" s="51">
        <v>-10.555</v>
      </c>
      <c r="V26" s="51">
        <v>-34.420000000000002</v>
      </c>
      <c r="W26" s="51">
        <v>8.4849999999999994</v>
      </c>
      <c r="X26" s="51">
        <v>-17.408000000000001</v>
      </c>
      <c r="Y26" s="51">
        <v>-7.415</v>
      </c>
      <c r="Z26" s="51">
        <v>-3.6800000000000002</v>
      </c>
      <c r="AA26" s="51">
        <v>-12.019</v>
      </c>
      <c r="AB26" s="52">
        <v>-27.242000000000001</v>
      </c>
      <c r="AC26" s="34"/>
    </row>
    <row r="27" ht="16.5">
      <c r="A27" s="34"/>
      <c r="B27" s="80">
        <v>45559</v>
      </c>
      <c r="C27" s="48">
        <f>SUM(E27:AB27)</f>
        <v>-391.08799999999997</v>
      </c>
      <c r="D27" s="49"/>
      <c r="E27" s="71">
        <v>-11.888</v>
      </c>
      <c r="F27" s="51">
        <v>-22.768000000000001</v>
      </c>
      <c r="G27" s="51">
        <v>-14.842000000000001</v>
      </c>
      <c r="H27" s="51">
        <v>-23.584</v>
      </c>
      <c r="I27" s="51">
        <v>-19.969999999999999</v>
      </c>
      <c r="J27" s="51">
        <v>-20.957000000000001</v>
      </c>
      <c r="K27" s="51">
        <v>-23.483000000000001</v>
      </c>
      <c r="L27" s="51">
        <v>19.937999999999999</v>
      </c>
      <c r="M27" s="51">
        <v>10.929</v>
      </c>
      <c r="N27" s="51">
        <v>8.8770000000000007</v>
      </c>
      <c r="O27" s="51">
        <v>13.108000000000001</v>
      </c>
      <c r="P27" s="51">
        <v>-2.3420000000000001</v>
      </c>
      <c r="Q27" s="51">
        <v>-4.6550000000000002</v>
      </c>
      <c r="R27" s="51">
        <v>-53.531999999999996</v>
      </c>
      <c r="S27" s="51">
        <v>-36.363</v>
      </c>
      <c r="T27" s="51">
        <v>-40.694000000000003</v>
      </c>
      <c r="U27" s="51">
        <v>-43.359000000000002</v>
      </c>
      <c r="V27" s="51">
        <v>-35.805999999999997</v>
      </c>
      <c r="W27" s="51">
        <v>-37.404000000000003</v>
      </c>
      <c r="X27" s="51">
        <v>-24.867999999999999</v>
      </c>
      <c r="Y27" s="51">
        <v>-1.8819999999999999</v>
      </c>
      <c r="Z27" s="51">
        <v>-14.77</v>
      </c>
      <c r="AA27" s="51">
        <v>-9.6319999999999997</v>
      </c>
      <c r="AB27" s="52">
        <v>-1.141</v>
      </c>
      <c r="AC27" s="34"/>
    </row>
    <row r="28" ht="16.5">
      <c r="A28" s="34"/>
      <c r="B28" s="80">
        <v>45560</v>
      </c>
      <c r="C28" s="48">
        <f>SUM(E28:AB28)</f>
        <v>-341.59000000000003</v>
      </c>
      <c r="D28" s="49"/>
      <c r="E28" s="71">
        <v>-10.092000000000001</v>
      </c>
      <c r="F28" s="51">
        <v>0.97399999999999998</v>
      </c>
      <c r="G28" s="51">
        <v>-17.603000000000002</v>
      </c>
      <c r="H28" s="51">
        <v>-16.376000000000001</v>
      </c>
      <c r="I28" s="51">
        <v>-6.1520000000000001</v>
      </c>
      <c r="J28" s="51">
        <v>-33.493000000000002</v>
      </c>
      <c r="K28" s="51">
        <v>-26.404</v>
      </c>
      <c r="L28" s="51">
        <v>9.1170000000000009</v>
      </c>
      <c r="M28" s="51">
        <v>43.534999999999997</v>
      </c>
      <c r="N28" s="51">
        <v>-13.089</v>
      </c>
      <c r="O28" s="51">
        <v>28.463000000000001</v>
      </c>
      <c r="P28" s="51">
        <v>-21.414999999999999</v>
      </c>
      <c r="Q28" s="51">
        <v>-66.153000000000006</v>
      </c>
      <c r="R28" s="51">
        <v>-56.18</v>
      </c>
      <c r="S28" s="51">
        <v>-74.984999999999999</v>
      </c>
      <c r="T28" s="51">
        <v>-47.024000000000001</v>
      </c>
      <c r="U28" s="51">
        <v>-39.673000000000002</v>
      </c>
      <c r="V28" s="51">
        <v>-17.300999999999998</v>
      </c>
      <c r="W28" s="51">
        <v>-5.2889999999999997</v>
      </c>
      <c r="X28" s="51">
        <v>5.952</v>
      </c>
      <c r="Y28" s="51">
        <v>23.969999999999999</v>
      </c>
      <c r="Z28" s="51">
        <v>4.0369999999999999</v>
      </c>
      <c r="AA28" s="51">
        <v>0.56100000000000005</v>
      </c>
      <c r="AB28" s="52">
        <v>-6.9699999999999998</v>
      </c>
      <c r="AC28" s="34"/>
    </row>
    <row r="29" ht="16.5">
      <c r="A29" s="34"/>
      <c r="B29" s="80">
        <v>45561</v>
      </c>
      <c r="C29" s="48">
        <f>SUM(E29:AB29)</f>
        <v>-90.984000000000009</v>
      </c>
      <c r="D29" s="49"/>
      <c r="E29" s="71">
        <v>-21.184999999999999</v>
      </c>
      <c r="F29" s="51">
        <v>-16.640999999999998</v>
      </c>
      <c r="G29" s="51">
        <v>-17.523</v>
      </c>
      <c r="H29" s="51">
        <v>-13.683999999999999</v>
      </c>
      <c r="I29" s="51">
        <v>-14.94</v>
      </c>
      <c r="J29" s="51">
        <v>-5.125</v>
      </c>
      <c r="K29" s="51">
        <v>-13.375</v>
      </c>
      <c r="L29" s="51">
        <v>2.8900000000000001</v>
      </c>
      <c r="M29" s="51">
        <v>35.945999999999998</v>
      </c>
      <c r="N29" s="51">
        <v>25.097000000000001</v>
      </c>
      <c r="O29" s="51">
        <v>0.81100000000000005</v>
      </c>
      <c r="P29" s="51">
        <v>-6.8899999999999997</v>
      </c>
      <c r="Q29" s="51">
        <v>-3.3900000000000001</v>
      </c>
      <c r="R29" s="51">
        <v>5.6680000000000001</v>
      </c>
      <c r="S29" s="51">
        <v>12.961</v>
      </c>
      <c r="T29" s="51">
        <v>-28.094000000000001</v>
      </c>
      <c r="U29" s="51">
        <v>-3.0150000000000001</v>
      </c>
      <c r="V29" s="51">
        <v>-32.972000000000001</v>
      </c>
      <c r="W29" s="51">
        <v>1.073</v>
      </c>
      <c r="X29" s="51">
        <v>6.6150000000000002</v>
      </c>
      <c r="Y29" s="51">
        <v>6.9930000000000003</v>
      </c>
      <c r="Z29" s="51">
        <v>2.5179999999999998</v>
      </c>
      <c r="AA29" s="51">
        <v>-5.6020000000000003</v>
      </c>
      <c r="AB29" s="52">
        <v>-9.1199999999999992</v>
      </c>
      <c r="AC29" s="34"/>
    </row>
    <row r="30" ht="16.5">
      <c r="A30" s="34"/>
      <c r="B30" s="80">
        <v>45562</v>
      </c>
      <c r="C30" s="48">
        <f>SUM(E30:AB30)</f>
        <v>0.87699999999999978</v>
      </c>
      <c r="D30" s="49"/>
      <c r="E30" s="71">
        <v>-24.827000000000002</v>
      </c>
      <c r="F30" s="51">
        <v>-25.009</v>
      </c>
      <c r="G30" s="51">
        <v>-22.059000000000001</v>
      </c>
      <c r="H30" s="51">
        <v>-8.0239999999999991</v>
      </c>
      <c r="I30" s="51">
        <v>2.2400000000000002</v>
      </c>
      <c r="J30" s="51">
        <v>13.654999999999999</v>
      </c>
      <c r="K30" s="51">
        <v>0.017999999999999999</v>
      </c>
      <c r="L30" s="51">
        <v>4.0830000000000002</v>
      </c>
      <c r="M30" s="51">
        <v>39.314999999999998</v>
      </c>
      <c r="N30" s="51">
        <v>19.779</v>
      </c>
      <c r="O30" s="51">
        <v>47.911999999999999</v>
      </c>
      <c r="P30" s="51">
        <v>-11.518000000000001</v>
      </c>
      <c r="Q30" s="51">
        <v>2.1779999999999999</v>
      </c>
      <c r="R30" s="51">
        <v>-9.5329999999999995</v>
      </c>
      <c r="S30" s="51">
        <v>-2.1459999999999999</v>
      </c>
      <c r="T30" s="51">
        <v>-19.841999999999999</v>
      </c>
      <c r="U30" s="51">
        <v>-21.768000000000001</v>
      </c>
      <c r="V30" s="51">
        <v>-34.634999999999998</v>
      </c>
      <c r="W30" s="51">
        <v>10.529999999999999</v>
      </c>
      <c r="X30" s="51">
        <v>16.603000000000002</v>
      </c>
      <c r="Y30" s="51">
        <v>9.7460000000000004</v>
      </c>
      <c r="Z30" s="51">
        <v>10.172000000000001</v>
      </c>
      <c r="AA30" s="51">
        <v>-4.5979999999999999</v>
      </c>
      <c r="AB30" s="52">
        <v>8.6050000000000004</v>
      </c>
      <c r="AC30" s="34"/>
    </row>
    <row r="31" ht="16.5">
      <c r="A31" s="34"/>
      <c r="B31" s="80">
        <v>45563</v>
      </c>
      <c r="C31" s="48">
        <f>SUM(E31:AB31)</f>
        <v>-51.485999999999976</v>
      </c>
      <c r="D31" s="49"/>
      <c r="E31" s="71">
        <v>12.682</v>
      </c>
      <c r="F31" s="51">
        <v>15.347</v>
      </c>
      <c r="G31" s="51">
        <v>10.476000000000001</v>
      </c>
      <c r="H31" s="51">
        <v>9.9169999999999998</v>
      </c>
      <c r="I31" s="51">
        <v>-6.6529999999999996</v>
      </c>
      <c r="J31" s="51">
        <v>-26.103999999999999</v>
      </c>
      <c r="K31" s="51">
        <v>-4.508</v>
      </c>
      <c r="L31" s="51">
        <v>-4.1130000000000004</v>
      </c>
      <c r="M31" s="51">
        <v>21.577000000000002</v>
      </c>
      <c r="N31" s="51">
        <v>21.359999999999999</v>
      </c>
      <c r="O31" s="51">
        <v>40.924999999999997</v>
      </c>
      <c r="P31" s="51">
        <v>30.027000000000001</v>
      </c>
      <c r="Q31" s="51">
        <v>23.655000000000001</v>
      </c>
      <c r="R31" s="51">
        <v>-32.545999999999999</v>
      </c>
      <c r="S31" s="51">
        <v>-36.381</v>
      </c>
      <c r="T31" s="51">
        <v>-34.917000000000002</v>
      </c>
      <c r="U31" s="51">
        <v>-48.316000000000003</v>
      </c>
      <c r="V31" s="51">
        <v>-10.316000000000001</v>
      </c>
      <c r="W31" s="51">
        <v>-0.81299999999999994</v>
      </c>
      <c r="X31" s="51">
        <v>-8.532</v>
      </c>
      <c r="Y31" s="51">
        <v>-7.5300000000000002</v>
      </c>
      <c r="Z31" s="51">
        <v>12.646000000000001</v>
      </c>
      <c r="AA31" s="51">
        <v>-30.300000000000001</v>
      </c>
      <c r="AB31" s="52">
        <v>0.93100000000000005</v>
      </c>
      <c r="AC31" s="34"/>
    </row>
    <row r="32" ht="16.5">
      <c r="A32" s="34"/>
      <c r="B32" s="80">
        <v>45564</v>
      </c>
      <c r="C32" s="48">
        <f>SUM(E32:AB32)</f>
        <v>-737.50900000000013</v>
      </c>
      <c r="D32" s="49"/>
      <c r="E32" s="71">
        <v>-14.303000000000001</v>
      </c>
      <c r="F32" s="51">
        <v>-6.7350000000000003</v>
      </c>
      <c r="G32" s="51">
        <v>-12.548999999999999</v>
      </c>
      <c r="H32" s="51">
        <v>-18.936</v>
      </c>
      <c r="I32" s="51">
        <v>-23.687000000000001</v>
      </c>
      <c r="J32" s="51">
        <v>-26.899000000000001</v>
      </c>
      <c r="K32" s="51">
        <v>-18.943999999999999</v>
      </c>
      <c r="L32" s="51">
        <v>-12.287000000000001</v>
      </c>
      <c r="M32" s="51">
        <v>15.057</v>
      </c>
      <c r="N32" s="51">
        <v>-49.268000000000001</v>
      </c>
      <c r="O32" s="51">
        <v>-63.322000000000003</v>
      </c>
      <c r="P32" s="51">
        <v>-123.131</v>
      </c>
      <c r="Q32" s="51">
        <v>-111.66500000000001</v>
      </c>
      <c r="R32" s="51">
        <v>-23.469999999999999</v>
      </c>
      <c r="S32" s="51">
        <v>-98.491</v>
      </c>
      <c r="T32" s="51">
        <v>-52.802</v>
      </c>
      <c r="U32" s="51">
        <v>32.646000000000001</v>
      </c>
      <c r="V32" s="51">
        <v>-27.603999999999999</v>
      </c>
      <c r="W32" s="51">
        <v>-54.771000000000001</v>
      </c>
      <c r="X32" s="51">
        <v>-39.274999999999999</v>
      </c>
      <c r="Y32" s="51">
        <v>-20.353999999999999</v>
      </c>
      <c r="Z32" s="51">
        <v>2.0110000000000001</v>
      </c>
      <c r="AA32" s="51">
        <v>6.5880000000000001</v>
      </c>
      <c r="AB32" s="52">
        <v>4.6820000000000004</v>
      </c>
      <c r="AC32" s="34"/>
    </row>
    <row r="33" ht="16.5">
      <c r="A33" s="34"/>
      <c r="B33" s="80">
        <v>45565</v>
      </c>
      <c r="C33" s="48">
        <f>SUM(E33:AB33)</f>
        <v>641.66299999999978</v>
      </c>
      <c r="D33" s="49"/>
      <c r="E33" s="71">
        <v>11.541</v>
      </c>
      <c r="F33" s="51">
        <v>-0.80200000000000005</v>
      </c>
      <c r="G33" s="51">
        <v>6.5099999999999998</v>
      </c>
      <c r="H33" s="51">
        <v>12.624000000000001</v>
      </c>
      <c r="I33" s="51">
        <v>0.57299999999999995</v>
      </c>
      <c r="J33" s="51">
        <v>-9.2289999999999992</v>
      </c>
      <c r="K33" s="51">
        <v>-12.662000000000001</v>
      </c>
      <c r="L33" s="51">
        <v>25.521000000000001</v>
      </c>
      <c r="M33" s="51">
        <v>27.582000000000001</v>
      </c>
      <c r="N33" s="51">
        <v>46.404000000000003</v>
      </c>
      <c r="O33" s="51">
        <v>81.049000000000007</v>
      </c>
      <c r="P33" s="51">
        <v>106.88500000000001</v>
      </c>
      <c r="Q33" s="51">
        <v>117.006</v>
      </c>
      <c r="R33" s="51">
        <v>104.761</v>
      </c>
      <c r="S33" s="51">
        <v>97.585999999999999</v>
      </c>
      <c r="T33" s="51">
        <v>91.780000000000001</v>
      </c>
      <c r="U33" s="51">
        <v>43.515999999999998</v>
      </c>
      <c r="V33" s="51">
        <v>-20.465</v>
      </c>
      <c r="W33" s="51">
        <v>-23.234000000000002</v>
      </c>
      <c r="X33" s="51">
        <v>-15.189</v>
      </c>
      <c r="Y33" s="51">
        <v>-19.596</v>
      </c>
      <c r="Z33" s="51">
        <v>-1.589</v>
      </c>
      <c r="AA33" s="51">
        <v>-5.9160000000000004</v>
      </c>
      <c r="AB33" s="52">
        <v>-22.992999999999999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-3896.5600000000004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2026-01-26T13:22:48Z</dcterms:modified>
</cp:coreProperties>
</file>